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7845" firstSheet="9" activeTab="15"/>
  </bookViews>
  <sheets>
    <sheet name="オーダー" sheetId="3" r:id="rId1"/>
    <sheet name="１コート" sheetId="7" r:id="rId2"/>
    <sheet name="２コート" sheetId="8" r:id="rId3"/>
    <sheet name="3コート" sheetId="9" r:id="rId4"/>
    <sheet name="4コート" sheetId="10" r:id="rId5"/>
    <sheet name="5コート" sheetId="11" r:id="rId6"/>
    <sheet name="6コート" sheetId="12" r:id="rId7"/>
    <sheet name="7コート" sheetId="13" r:id="rId8"/>
    <sheet name="8コート" sheetId="14" r:id="rId9"/>
    <sheet name="9コート" sheetId="15" r:id="rId10"/>
    <sheet name="10コート" sheetId="16" r:id="rId11"/>
    <sheet name="11コート" sheetId="17" r:id="rId12"/>
    <sheet name="12コート" sheetId="18" r:id="rId13"/>
    <sheet name="13コート" sheetId="19" r:id="rId14"/>
    <sheet name="14コート" sheetId="20" r:id="rId15"/>
    <sheet name="男子" sheetId="4" r:id="rId16"/>
    <sheet name="ｴﾝﾄﾘｰﾘｽﾄ" sheetId="2" r:id="rId17"/>
    <sheet name="ビギナー男子　女子" sheetId="6" r:id="rId18"/>
    <sheet name="使用しない" sheetId="5" r:id="rId19"/>
  </sheets>
  <definedNames>
    <definedName name="_xlnm.Print_Area" localSheetId="18">使用しない!$B$3:$F$11</definedName>
    <definedName name="_xlnm.Print_Area" localSheetId="15">男子!$G$2:$U$131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4" l="1"/>
  <c r="B30" i="12"/>
  <c r="B30" i="10"/>
  <c r="B30" i="8"/>
  <c r="L15" i="20"/>
  <c r="K15" i="20"/>
  <c r="D15" i="20"/>
  <c r="C15" i="20"/>
  <c r="K5" i="20"/>
  <c r="C5" i="20"/>
  <c r="P12" i="20"/>
  <c r="P22" i="20" s="1"/>
  <c r="M12" i="20"/>
  <c r="B10" i="20"/>
  <c r="B9" i="20"/>
  <c r="L15" i="19"/>
  <c r="K15" i="19"/>
  <c r="D15" i="19"/>
  <c r="C15" i="19"/>
  <c r="K5" i="19"/>
  <c r="C5" i="19"/>
  <c r="P12" i="19"/>
  <c r="P22" i="19" s="1"/>
  <c r="M12" i="19"/>
  <c r="B10" i="19"/>
  <c r="B9" i="19"/>
  <c r="L15" i="18"/>
  <c r="K15" i="18"/>
  <c r="D15" i="18"/>
  <c r="C15" i="18"/>
  <c r="K5" i="18"/>
  <c r="B10" i="18" s="1"/>
  <c r="C5" i="18"/>
  <c r="P12" i="18"/>
  <c r="P22" i="18" s="1"/>
  <c r="M12" i="18"/>
  <c r="B9" i="18"/>
  <c r="L15" i="17"/>
  <c r="K15" i="17"/>
  <c r="D15" i="17"/>
  <c r="C15" i="17"/>
  <c r="K5" i="17"/>
  <c r="C5" i="17"/>
  <c r="B9" i="17"/>
  <c r="P12" i="17"/>
  <c r="P22" i="17" s="1"/>
  <c r="M12" i="17"/>
  <c r="B10" i="17"/>
  <c r="K15" i="16"/>
  <c r="C15" i="16"/>
  <c r="K5" i="16"/>
  <c r="B10" i="16" s="1"/>
  <c r="C5" i="16"/>
  <c r="P12" i="16"/>
  <c r="P22" i="16" s="1"/>
  <c r="M12" i="16"/>
  <c r="B9" i="16"/>
  <c r="K15" i="15"/>
  <c r="C15" i="15"/>
  <c r="K5" i="15"/>
  <c r="C5" i="15"/>
  <c r="P12" i="15"/>
  <c r="P22" i="15" s="1"/>
  <c r="M12" i="15"/>
  <c r="B10" i="15"/>
  <c r="B9" i="15"/>
  <c r="K25" i="14"/>
  <c r="K15" i="14"/>
  <c r="C15" i="14"/>
  <c r="K5" i="14"/>
  <c r="C5" i="14"/>
  <c r="M22" i="14"/>
  <c r="P12" i="14"/>
  <c r="P22" i="14" s="1"/>
  <c r="M12" i="14"/>
  <c r="B10" i="14"/>
  <c r="B9" i="14"/>
  <c r="C25" i="13"/>
  <c r="K15" i="13"/>
  <c r="C15" i="13"/>
  <c r="K5" i="13"/>
  <c r="B10" i="13" s="1"/>
  <c r="C5" i="13"/>
  <c r="B29" i="13"/>
  <c r="M22" i="13"/>
  <c r="P12" i="13"/>
  <c r="P22" i="13" s="1"/>
  <c r="M12" i="13"/>
  <c r="B9" i="13"/>
  <c r="K25" i="12"/>
  <c r="K15" i="12"/>
  <c r="C15" i="12"/>
  <c r="K5" i="12"/>
  <c r="B10" i="12" s="1"/>
  <c r="C5" i="12"/>
  <c r="B9" i="12" s="1"/>
  <c r="M22" i="12"/>
  <c r="P12" i="12"/>
  <c r="P22" i="12" s="1"/>
  <c r="M12" i="12"/>
  <c r="C25" i="11"/>
  <c r="K15" i="11"/>
  <c r="C15" i="11"/>
  <c r="K5" i="11"/>
  <c r="C5" i="11"/>
  <c r="B29" i="11"/>
  <c r="M22" i="11"/>
  <c r="P12" i="11"/>
  <c r="P22" i="11" s="1"/>
  <c r="M12" i="11"/>
  <c r="B10" i="11"/>
  <c r="B9" i="11"/>
  <c r="K25" i="10"/>
  <c r="K15" i="10"/>
  <c r="C15" i="10"/>
  <c r="K5" i="10"/>
  <c r="B10" i="10" s="1"/>
  <c r="C5" i="10"/>
  <c r="M22" i="10"/>
  <c r="P12" i="10"/>
  <c r="P22" i="10" s="1"/>
  <c r="M12" i="10"/>
  <c r="B9" i="10"/>
  <c r="C25" i="9"/>
  <c r="B29" i="9" s="1"/>
  <c r="K15" i="9"/>
  <c r="C15" i="9"/>
  <c r="K5" i="9"/>
  <c r="C5" i="9"/>
  <c r="B9" i="9" s="1"/>
  <c r="M22" i="9"/>
  <c r="P12" i="9"/>
  <c r="P22" i="9" s="1"/>
  <c r="M12" i="9"/>
  <c r="B10" i="9"/>
  <c r="K25" i="8"/>
  <c r="K5" i="8"/>
  <c r="C5" i="8"/>
  <c r="B9" i="8" s="1"/>
  <c r="M22" i="8"/>
  <c r="K15" i="8"/>
  <c r="C15" i="8"/>
  <c r="P12" i="8"/>
  <c r="P22" i="8" s="1"/>
  <c r="M12" i="8"/>
  <c r="B10" i="8"/>
  <c r="B29" i="7"/>
  <c r="C25" i="7"/>
  <c r="K15" i="7" l="1"/>
  <c r="C15" i="7"/>
  <c r="B10" i="7"/>
  <c r="B9" i="7"/>
  <c r="K5" i="7"/>
  <c r="C5" i="7"/>
  <c r="P22" i="7"/>
  <c r="P12" i="7"/>
  <c r="M22" i="7"/>
  <c r="M12" i="7"/>
  <c r="D12" i="3" l="1"/>
  <c r="F10" i="3"/>
  <c r="H12" i="3"/>
  <c r="L15" i="9" s="1"/>
  <c r="J10" i="3"/>
  <c r="D15" i="10" s="1"/>
  <c r="L12" i="3"/>
  <c r="L15" i="11" s="1"/>
  <c r="AD7" i="3"/>
  <c r="L5" i="20" s="1"/>
  <c r="C10" i="20" s="1"/>
  <c r="AD5" i="3"/>
  <c r="D5" i="20" s="1"/>
  <c r="C9" i="20" s="1"/>
  <c r="L15" i="8" l="1"/>
  <c r="L15" i="7"/>
  <c r="R17" i="3"/>
  <c r="L25" i="14" s="1"/>
  <c r="C30" i="14" s="1"/>
  <c r="N17" i="3"/>
  <c r="L25" i="12" s="1"/>
  <c r="C30" i="12" s="1"/>
  <c r="P15" i="3"/>
  <c r="D25" i="13" s="1"/>
  <c r="C29" i="13" s="1"/>
  <c r="L15" i="3"/>
  <c r="D25" i="11" s="1"/>
  <c r="C29" i="11" s="1"/>
  <c r="R12" i="3"/>
  <c r="L15" i="14" s="1"/>
  <c r="P12" i="3"/>
  <c r="L15" i="13" s="1"/>
  <c r="N12" i="3"/>
  <c r="L15" i="12" s="1"/>
  <c r="R10" i="3"/>
  <c r="D15" i="14" s="1"/>
  <c r="P10" i="3"/>
  <c r="D15" i="13" s="1"/>
  <c r="N10" i="3"/>
  <c r="D15" i="12" s="1"/>
  <c r="L10" i="3"/>
  <c r="D15" i="11" s="1"/>
  <c r="R7" i="3"/>
  <c r="L5" i="14" s="1"/>
  <c r="C10" i="14" s="1"/>
  <c r="P7" i="3"/>
  <c r="L5" i="13" s="1"/>
  <c r="C10" i="13" s="1"/>
  <c r="N7" i="3"/>
  <c r="L5" i="12" s="1"/>
  <c r="C10" i="12" s="1"/>
  <c r="L7" i="3"/>
  <c r="L5" i="11" s="1"/>
  <c r="C10" i="11" s="1"/>
  <c r="R5" i="3"/>
  <c r="D5" i="14" s="1"/>
  <c r="C9" i="14" s="1"/>
  <c r="P5" i="3"/>
  <c r="D5" i="13" s="1"/>
  <c r="C9" i="13" s="1"/>
  <c r="N5" i="3"/>
  <c r="D5" i="12" s="1"/>
  <c r="C9" i="12" s="1"/>
  <c r="L5" i="3"/>
  <c r="D5" i="11" s="1"/>
  <c r="C9" i="11" s="1"/>
  <c r="J13" i="5" l="1"/>
  <c r="J11" i="5"/>
  <c r="J9" i="5"/>
  <c r="J7" i="5"/>
  <c r="J5" i="5"/>
  <c r="H4" i="4" l="1"/>
  <c r="J4" i="4"/>
  <c r="K4" i="4"/>
  <c r="H6" i="4"/>
  <c r="J6" i="4"/>
  <c r="K6" i="4"/>
  <c r="H8" i="4"/>
  <c r="J8" i="4"/>
  <c r="K8" i="4"/>
  <c r="H10" i="4"/>
  <c r="J10" i="4"/>
  <c r="K10" i="4"/>
  <c r="H12" i="4"/>
  <c r="J12" i="4"/>
  <c r="K12" i="4"/>
  <c r="H14" i="4"/>
  <c r="J14" i="4"/>
  <c r="K14" i="4"/>
  <c r="H16" i="4"/>
  <c r="J16" i="4"/>
  <c r="K16" i="4"/>
  <c r="H18" i="4"/>
  <c r="J18" i="4"/>
  <c r="K18" i="4"/>
  <c r="H20" i="4"/>
  <c r="J20" i="4"/>
  <c r="K20" i="4"/>
  <c r="H22" i="4"/>
  <c r="J22" i="4"/>
  <c r="K22" i="4"/>
  <c r="H24" i="4"/>
  <c r="J24" i="4"/>
  <c r="K24" i="4"/>
  <c r="H26" i="4"/>
  <c r="J26" i="4"/>
  <c r="K26" i="4"/>
  <c r="H28" i="4"/>
  <c r="J28" i="4"/>
  <c r="K28" i="4"/>
  <c r="H30" i="4"/>
  <c r="J30" i="4"/>
  <c r="K30" i="4"/>
  <c r="H32" i="4"/>
  <c r="J32" i="4"/>
  <c r="K32" i="4"/>
  <c r="H34" i="4"/>
  <c r="J34" i="4"/>
  <c r="K34" i="4"/>
  <c r="H36" i="4"/>
  <c r="J36" i="4"/>
  <c r="K36" i="4"/>
  <c r="H38" i="4"/>
  <c r="J38" i="4"/>
  <c r="K38" i="4"/>
  <c r="H40" i="4"/>
  <c r="J40" i="4"/>
  <c r="K40" i="4"/>
  <c r="H42" i="4"/>
  <c r="J42" i="4"/>
  <c r="K42" i="4"/>
  <c r="H44" i="4"/>
  <c r="J44" i="4"/>
  <c r="K44" i="4"/>
  <c r="H46" i="4"/>
  <c r="J46" i="4"/>
  <c r="H48" i="4"/>
  <c r="J48" i="4"/>
  <c r="H50" i="4"/>
  <c r="J50" i="4"/>
  <c r="H52" i="4"/>
  <c r="J52" i="4"/>
  <c r="H54" i="4"/>
  <c r="J54" i="4"/>
  <c r="H56" i="4"/>
  <c r="J56" i="4"/>
  <c r="H58" i="4"/>
  <c r="J58" i="4"/>
  <c r="H60" i="4"/>
  <c r="J60" i="4"/>
  <c r="H62" i="4"/>
  <c r="J62" i="4"/>
  <c r="H64" i="4"/>
  <c r="J64" i="4"/>
  <c r="H66" i="4"/>
  <c r="J66" i="4"/>
  <c r="H68" i="4"/>
  <c r="J68" i="4"/>
  <c r="H70" i="4"/>
  <c r="J70" i="4"/>
  <c r="H72" i="4"/>
  <c r="J72" i="4"/>
  <c r="H74" i="4"/>
  <c r="J74" i="4"/>
  <c r="H76" i="4"/>
  <c r="J76" i="4"/>
  <c r="H78" i="4"/>
  <c r="J78" i="4"/>
  <c r="H80" i="4"/>
  <c r="J80" i="4"/>
  <c r="H82" i="4"/>
  <c r="J82" i="4"/>
  <c r="H84" i="4"/>
  <c r="J84" i="4"/>
  <c r="H86" i="4"/>
  <c r="J86" i="4"/>
  <c r="H88" i="4"/>
  <c r="J88" i="4"/>
  <c r="H90" i="4"/>
  <c r="J90" i="4"/>
  <c r="H92" i="4"/>
  <c r="J92" i="4"/>
  <c r="H94" i="4"/>
  <c r="J94" i="4"/>
  <c r="H96" i="4"/>
  <c r="J96" i="4"/>
  <c r="H98" i="4"/>
  <c r="J98" i="4"/>
  <c r="H100" i="4"/>
  <c r="J100" i="4"/>
  <c r="H102" i="4"/>
  <c r="J102" i="4"/>
  <c r="H104" i="4"/>
  <c r="J104" i="4"/>
  <c r="H106" i="4"/>
  <c r="J106" i="4"/>
  <c r="H108" i="4"/>
  <c r="J108" i="4"/>
  <c r="H110" i="4"/>
  <c r="J110" i="4"/>
  <c r="H112" i="4"/>
  <c r="J112" i="4"/>
  <c r="H114" i="4"/>
  <c r="J114" i="4"/>
  <c r="H116" i="4"/>
  <c r="J116" i="4"/>
  <c r="H118" i="4"/>
  <c r="J118" i="4"/>
  <c r="H120" i="4"/>
  <c r="J120" i="4"/>
  <c r="H122" i="4"/>
  <c r="J122" i="4"/>
  <c r="H124" i="4"/>
  <c r="J124" i="4"/>
  <c r="H126" i="4"/>
  <c r="J126" i="4"/>
  <c r="H128" i="4"/>
  <c r="J128" i="4"/>
  <c r="H130" i="4"/>
  <c r="J130" i="4"/>
  <c r="D5" i="3"/>
  <c r="D5" i="7" s="1"/>
  <c r="C9" i="7" s="1"/>
  <c r="F5" i="3"/>
  <c r="D5" i="8" s="1"/>
  <c r="C9" i="8" s="1"/>
  <c r="H5" i="3"/>
  <c r="D5" i="9" s="1"/>
  <c r="C9" i="9" s="1"/>
  <c r="J5" i="3"/>
  <c r="D5" i="10" s="1"/>
  <c r="C9" i="10" s="1"/>
  <c r="T5" i="3"/>
  <c r="D5" i="15" s="1"/>
  <c r="C9" i="15" s="1"/>
  <c r="V5" i="3"/>
  <c r="D5" i="16" s="1"/>
  <c r="C9" i="16" s="1"/>
  <c r="X5" i="3"/>
  <c r="D5" i="17" s="1"/>
  <c r="C9" i="17" s="1"/>
  <c r="Z5" i="3"/>
  <c r="D5" i="18" s="1"/>
  <c r="C9" i="18" s="1"/>
  <c r="AB5" i="3"/>
  <c r="D5" i="19" s="1"/>
  <c r="C9" i="19" s="1"/>
  <c r="AF5" i="3"/>
  <c r="AH5" i="3"/>
  <c r="AJ5" i="3"/>
  <c r="AL5" i="3"/>
  <c r="D7" i="3"/>
  <c r="L5" i="7" s="1"/>
  <c r="C10" i="7" s="1"/>
  <c r="F7" i="3"/>
  <c r="L5" i="8" s="1"/>
  <c r="C10" i="8" s="1"/>
  <c r="H7" i="3"/>
  <c r="L5" i="9" s="1"/>
  <c r="C10" i="9" s="1"/>
  <c r="J7" i="3"/>
  <c r="L5" i="10" s="1"/>
  <c r="C10" i="10" s="1"/>
  <c r="T7" i="3"/>
  <c r="L5" i="15" s="1"/>
  <c r="C10" i="15" s="1"/>
  <c r="V7" i="3"/>
  <c r="L5" i="16" s="1"/>
  <c r="C10" i="16" s="1"/>
  <c r="X7" i="3"/>
  <c r="L5" i="17" s="1"/>
  <c r="C10" i="17" s="1"/>
  <c r="Z7" i="3"/>
  <c r="L5" i="18" s="1"/>
  <c r="C10" i="18" s="1"/>
  <c r="AB7" i="3"/>
  <c r="L5" i="19" s="1"/>
  <c r="C10" i="19" s="1"/>
  <c r="AF7" i="3"/>
  <c r="AH7" i="3"/>
  <c r="AJ7" i="3"/>
  <c r="AL7" i="3"/>
  <c r="D10" i="3"/>
  <c r="H10" i="3"/>
  <c r="T10" i="3"/>
  <c r="D15" i="15" s="1"/>
  <c r="V10" i="3"/>
  <c r="D15" i="16" s="1"/>
  <c r="AF10" i="3"/>
  <c r="AH10" i="3"/>
  <c r="AJ10" i="3"/>
  <c r="AL10" i="3"/>
  <c r="F12" i="3"/>
  <c r="J12" i="3"/>
  <c r="L15" i="10" s="1"/>
  <c r="T12" i="3"/>
  <c r="L15" i="15" s="1"/>
  <c r="V12" i="3"/>
  <c r="L15" i="16" s="1"/>
  <c r="AF12" i="3"/>
  <c r="AH12" i="3"/>
  <c r="AJ12" i="3"/>
  <c r="AL12" i="3"/>
  <c r="D15" i="3"/>
  <c r="D25" i="7" s="1"/>
  <c r="C29" i="7" s="1"/>
  <c r="H15" i="3"/>
  <c r="D25" i="9" s="1"/>
  <c r="C29" i="9" s="1"/>
  <c r="AF15" i="3"/>
  <c r="AH15" i="3"/>
  <c r="AJ15" i="3"/>
  <c r="AL15" i="3"/>
  <c r="F17" i="3"/>
  <c r="L25" i="8" s="1"/>
  <c r="C30" i="8" s="1"/>
  <c r="J17" i="3"/>
  <c r="L25" i="10" s="1"/>
  <c r="C30" i="10" s="1"/>
  <c r="AF17" i="3"/>
  <c r="AH17" i="3"/>
  <c r="AJ17" i="3"/>
  <c r="AL17" i="3"/>
  <c r="AF20" i="3"/>
  <c r="AH20" i="3"/>
  <c r="AJ20" i="3"/>
  <c r="AL20" i="3"/>
  <c r="AF22" i="3"/>
  <c r="AH22" i="3"/>
  <c r="AJ22" i="3"/>
  <c r="AL22" i="3"/>
  <c r="AF25" i="3"/>
  <c r="AH25" i="3"/>
  <c r="AJ25" i="3"/>
  <c r="AL25" i="3"/>
  <c r="AF27" i="3"/>
  <c r="AH27" i="3"/>
  <c r="AJ27" i="3"/>
  <c r="AL27" i="3"/>
  <c r="AF30" i="3"/>
  <c r="AH30" i="3"/>
  <c r="AJ30" i="3"/>
  <c r="AL30" i="3"/>
  <c r="AF32" i="3"/>
  <c r="AH32" i="3"/>
  <c r="AJ32" i="3"/>
  <c r="AL32" i="3"/>
  <c r="D15" i="8" l="1"/>
  <c r="D15" i="9"/>
  <c r="D15" i="7"/>
</calcChain>
</file>

<file path=xl/sharedStrings.xml><?xml version="1.0" encoding="utf-8"?>
<sst xmlns="http://schemas.openxmlformats.org/spreadsheetml/2006/main" count="2144" uniqueCount="362">
  <si>
    <t>B級</t>
    <rPh sb="1" eb="2">
      <t>キュウ</t>
    </rPh>
    <phoneticPr fontId="1"/>
  </si>
  <si>
    <t>米田光</t>
  </si>
  <si>
    <t>橋場りえ</t>
  </si>
  <si>
    <t>打越伸一</t>
  </si>
  <si>
    <t>桑名美鈴</t>
  </si>
  <si>
    <t>荒井修平</t>
  </si>
  <si>
    <t>白山市TA</t>
    <rPh sb="0" eb="3">
      <t>ハクサンシ</t>
    </rPh>
    <phoneticPr fontId="1"/>
  </si>
  <si>
    <t>インパルスTC</t>
    <phoneticPr fontId="1"/>
  </si>
  <si>
    <t>北井 翔</t>
  </si>
  <si>
    <t>サタモニ</t>
    <phoneticPr fontId="1"/>
  </si>
  <si>
    <t>阿部　吉晃</t>
  </si>
  <si>
    <t>千代野TC</t>
  </si>
  <si>
    <t>白藤 康一</t>
  </si>
  <si>
    <t>米久　淳</t>
  </si>
  <si>
    <t>ＴＣテングー</t>
  </si>
  <si>
    <t>内田浩二</t>
    <phoneticPr fontId="1"/>
  </si>
  <si>
    <t>兼六TC</t>
  </si>
  <si>
    <t>兼六TC</t>
    <phoneticPr fontId="1"/>
  </si>
  <si>
    <t>谷口貴志</t>
  </si>
  <si>
    <t>ＹＳＴＣ</t>
  </si>
  <si>
    <t>西出　爽</t>
  </si>
  <si>
    <t>ATS</t>
  </si>
  <si>
    <t>高島章</t>
  </si>
  <si>
    <t>渡部　克昌</t>
  </si>
  <si>
    <t>磯崎　隆史</t>
  </si>
  <si>
    <t>北山 葵</t>
  </si>
  <si>
    <t>北山 結</t>
  </si>
  <si>
    <t>小松ジュニア</t>
  </si>
  <si>
    <t>テングー</t>
  </si>
  <si>
    <t>鳴海慶輔</t>
  </si>
  <si>
    <t>インパルスTC</t>
  </si>
  <si>
    <t>堀岡伸吾</t>
  </si>
  <si>
    <t>鶴来クラブ</t>
  </si>
  <si>
    <t>小林 晴矢</t>
  </si>
  <si>
    <t>小林 颯太</t>
  </si>
  <si>
    <t>al.di.la</t>
  </si>
  <si>
    <t>増谷 明拓</t>
  </si>
  <si>
    <t>ハートフォルト</t>
  </si>
  <si>
    <t>横越健志</t>
  </si>
  <si>
    <t>ＳＦＩＤＡ</t>
  </si>
  <si>
    <t>寺田　拓海</t>
  </si>
  <si>
    <t>西本　祐大</t>
    <phoneticPr fontId="1"/>
  </si>
  <si>
    <t>宮崎　寛也</t>
    <phoneticPr fontId="1"/>
  </si>
  <si>
    <t>山下　海人</t>
    <phoneticPr fontId="1"/>
  </si>
  <si>
    <t>嘉藤　秀哉</t>
    <phoneticPr fontId="1"/>
  </si>
  <si>
    <t>中田　楓雅</t>
    <phoneticPr fontId="1"/>
  </si>
  <si>
    <t>中田　尋斗</t>
    <phoneticPr fontId="1"/>
  </si>
  <si>
    <t>小松工業</t>
    <rPh sb="2" eb="4">
      <t>コウギョウ</t>
    </rPh>
    <phoneticPr fontId="1"/>
  </si>
  <si>
    <t>中村　晃</t>
  </si>
  <si>
    <t>フリー</t>
    <phoneticPr fontId="1"/>
  </si>
  <si>
    <t>成實　正浩</t>
  </si>
  <si>
    <t>小松村田製作所</t>
  </si>
  <si>
    <t>山本　泰生</t>
  </si>
  <si>
    <t>小松ウォール</t>
  </si>
  <si>
    <t>齊藤　明秀</t>
  </si>
  <si>
    <t>平井　悠太</t>
  </si>
  <si>
    <t>岡田壮平</t>
  </si>
  <si>
    <t>T-collective</t>
  </si>
  <si>
    <t>サンアリーナ</t>
  </si>
  <si>
    <t>得田　大地</t>
  </si>
  <si>
    <t>スウォッシュ</t>
  </si>
  <si>
    <t>安藤　仁</t>
  </si>
  <si>
    <t>インパルスＴＣ</t>
  </si>
  <si>
    <t>寄川　充</t>
  </si>
  <si>
    <t>ブィテン</t>
  </si>
  <si>
    <t>井家 潤丈</t>
  </si>
  <si>
    <t>V10</t>
  </si>
  <si>
    <t>為本　智也</t>
  </si>
  <si>
    <t>服部　仁哉</t>
  </si>
  <si>
    <t>利田　孝介</t>
  </si>
  <si>
    <t>金沢市立工業</t>
  </si>
  <si>
    <t>辻　俊宏</t>
  </si>
  <si>
    <t>石川県庁ＴＣ</t>
  </si>
  <si>
    <t>近藤　奨也</t>
  </si>
  <si>
    <t>木田　陽登</t>
  </si>
  <si>
    <t>尾山台高</t>
  </si>
  <si>
    <t>仲川　亮</t>
  </si>
  <si>
    <t>岡　常夫</t>
  </si>
  <si>
    <t>瀧本　英之</t>
  </si>
  <si>
    <t>ティエード</t>
  </si>
  <si>
    <t>前田　裕美子</t>
  </si>
  <si>
    <t>エイムTC</t>
  </si>
  <si>
    <t>サタモニ</t>
    <phoneticPr fontId="1"/>
  </si>
  <si>
    <t xml:space="preserve">寺本 洋一 </t>
    <phoneticPr fontId="1"/>
  </si>
  <si>
    <t>宮川 寛基</t>
  </si>
  <si>
    <t>新家　稔</t>
  </si>
  <si>
    <t>小松市ＴＡ</t>
    <rPh sb="0" eb="3">
      <t>コマツシ</t>
    </rPh>
    <phoneticPr fontId="1"/>
  </si>
  <si>
    <t>荒川剛是</t>
  </si>
  <si>
    <t>TCテングー</t>
  </si>
  <si>
    <t>澤田　優</t>
    <phoneticPr fontId="1"/>
  </si>
  <si>
    <t>県庁TC</t>
    <phoneticPr fontId="1"/>
  </si>
  <si>
    <t>中出　明</t>
  </si>
  <si>
    <t>細川英慈</t>
  </si>
  <si>
    <t>ヴィテン</t>
  </si>
  <si>
    <t>萬正 晋司</t>
  </si>
  <si>
    <t>伊藤　豊実</t>
  </si>
  <si>
    <t>小松クラブ</t>
  </si>
  <si>
    <t>若林　将平</t>
  </si>
  <si>
    <t>中村美智代</t>
    <rPh sb="0" eb="2">
      <t>ナカムラ</t>
    </rPh>
    <rPh sb="2" eb="5">
      <t>ミチヨ</t>
    </rPh>
    <phoneticPr fontId="1"/>
  </si>
  <si>
    <t>中能登町TA</t>
    <rPh sb="0" eb="4">
      <t>ナカノトマチ</t>
    </rPh>
    <phoneticPr fontId="1"/>
  </si>
  <si>
    <t>田尻光一</t>
    <rPh sb="0" eb="2">
      <t>タジリ</t>
    </rPh>
    <rPh sb="2" eb="4">
      <t>コウイチ</t>
    </rPh>
    <phoneticPr fontId="1"/>
  </si>
  <si>
    <t>DFTC</t>
    <phoneticPr fontId="1"/>
  </si>
  <si>
    <t>松村法行</t>
    <rPh sb="0" eb="2">
      <t>マツムラ</t>
    </rPh>
    <rPh sb="2" eb="3">
      <t>ホウ</t>
    </rPh>
    <rPh sb="3" eb="4">
      <t>イ</t>
    </rPh>
    <phoneticPr fontId="1"/>
  </si>
  <si>
    <t>ラ・ソーユ</t>
    <phoneticPr fontId="1"/>
  </si>
  <si>
    <t>杉山雄一郎</t>
    <rPh sb="0" eb="2">
      <t>スギヤマ</t>
    </rPh>
    <rPh sb="2" eb="5">
      <t>ユウイチロウ</t>
    </rPh>
    <phoneticPr fontId="1"/>
  </si>
  <si>
    <t>インパルス</t>
    <phoneticPr fontId="1"/>
  </si>
  <si>
    <t>水上英貴</t>
    <rPh sb="0" eb="2">
      <t>ミズカミ</t>
    </rPh>
    <rPh sb="2" eb="3">
      <t>エイ</t>
    </rPh>
    <rPh sb="3" eb="4">
      <t>タカ</t>
    </rPh>
    <phoneticPr fontId="1"/>
  </si>
  <si>
    <t>V10</t>
    <phoneticPr fontId="1"/>
  </si>
  <si>
    <t>西出　幸一郎</t>
  </si>
  <si>
    <t>ＹＳＴＣ</t>
    <phoneticPr fontId="1"/>
  </si>
  <si>
    <t>BLUE RARE</t>
  </si>
  <si>
    <t>ビギナー</t>
    <phoneticPr fontId="1"/>
  </si>
  <si>
    <t>Ｂ級</t>
    <rPh sb="1" eb="2">
      <t>キュウ</t>
    </rPh>
    <phoneticPr fontId="1"/>
  </si>
  <si>
    <t>女子</t>
    <rPh sb="0" eb="2">
      <t>ジョシ</t>
    </rPh>
    <phoneticPr fontId="1"/>
  </si>
  <si>
    <t>男子</t>
    <rPh sb="0" eb="2">
      <t>ダンシ</t>
    </rPh>
    <phoneticPr fontId="1"/>
  </si>
  <si>
    <t>ＶＳ</t>
    <phoneticPr fontId="6"/>
  </si>
  <si>
    <t>コンソレ</t>
    <phoneticPr fontId="6"/>
  </si>
  <si>
    <t>ＶＳ</t>
    <phoneticPr fontId="6"/>
  </si>
  <si>
    <t>followed　by</t>
    <phoneticPr fontId="6"/>
  </si>
  <si>
    <t>選手名</t>
    <rPh sb="0" eb="3">
      <t>センシュメイ</t>
    </rPh>
    <phoneticPr fontId="6"/>
  </si>
  <si>
    <t>№</t>
    <phoneticPr fontId="6"/>
  </si>
  <si>
    <t>№</t>
    <phoneticPr fontId="6"/>
  </si>
  <si>
    <t>№</t>
    <phoneticPr fontId="6"/>
  </si>
  <si>
    <t>ＶＳ</t>
    <phoneticPr fontId="6"/>
  </si>
  <si>
    <t>コンソレ</t>
    <phoneticPr fontId="6"/>
  </si>
  <si>
    <t>コンソレ</t>
    <phoneticPr fontId="6"/>
  </si>
  <si>
    <t>№</t>
    <phoneticPr fontId="6"/>
  </si>
  <si>
    <t>ＶＳ</t>
    <phoneticPr fontId="6"/>
  </si>
  <si>
    <t>№</t>
    <phoneticPr fontId="6"/>
  </si>
  <si>
    <t>followed　by</t>
    <phoneticPr fontId="6"/>
  </si>
  <si>
    <t>39-40</t>
    <phoneticPr fontId="6"/>
  </si>
  <si>
    <t>followed　by</t>
    <phoneticPr fontId="6"/>
  </si>
  <si>
    <t>開発 美春</t>
  </si>
  <si>
    <t>藤田裕子</t>
  </si>
  <si>
    <t>START　AT</t>
    <phoneticPr fontId="6"/>
  </si>
  <si>
    <t>S・ﾌｫｰﾃｨｰﾝ</t>
    <phoneticPr fontId="1"/>
  </si>
  <si>
    <t>会場</t>
    <rPh sb="0" eb="2">
      <t>カイジョウ</t>
    </rPh>
    <phoneticPr fontId="6"/>
  </si>
  <si>
    <t>受付時間</t>
    <rPh sb="0" eb="2">
      <t>ウケツケ</t>
    </rPh>
    <rPh sb="2" eb="4">
      <t>ジカン</t>
    </rPh>
    <phoneticPr fontId="6"/>
  </si>
  <si>
    <t>2015.6.14</t>
    <phoneticPr fontId="6"/>
  </si>
  <si>
    <t>日時</t>
    <rPh sb="0" eb="2">
      <t>ニチジ</t>
    </rPh>
    <phoneticPr fontId="6"/>
  </si>
  <si>
    <t xml:space="preserve">    小松市Ｂ級大会（シングルス）</t>
    <rPh sb="4" eb="7">
      <t>コマツシ</t>
    </rPh>
    <rPh sb="8" eb="9">
      <t>キュウ</t>
    </rPh>
    <rPh sb="9" eb="11">
      <t>タイカイ</t>
    </rPh>
    <phoneticPr fontId="1"/>
  </si>
  <si>
    <t>大会名</t>
    <rPh sb="0" eb="2">
      <t>タイカイ</t>
    </rPh>
    <rPh sb="2" eb="3">
      <t>メイ</t>
    </rPh>
    <phoneticPr fontId="6"/>
  </si>
  <si>
    <t>)</t>
    <phoneticPr fontId="6"/>
  </si>
  <si>
    <t>(</t>
    <phoneticPr fontId="6"/>
  </si>
  <si>
    <t>)</t>
    <phoneticPr fontId="6"/>
  </si>
  <si>
    <t>(</t>
    <phoneticPr fontId="6"/>
  </si>
  <si>
    <t>)</t>
    <phoneticPr fontId="6"/>
  </si>
  <si>
    <t>)</t>
    <phoneticPr fontId="6"/>
  </si>
  <si>
    <t>(</t>
    <phoneticPr fontId="6"/>
  </si>
  <si>
    <t>(</t>
    <phoneticPr fontId="6"/>
  </si>
  <si>
    <t>)</t>
    <phoneticPr fontId="6"/>
  </si>
  <si>
    <t>(</t>
    <phoneticPr fontId="6"/>
  </si>
  <si>
    <t>(</t>
    <phoneticPr fontId="6"/>
  </si>
  <si>
    <t>)</t>
    <phoneticPr fontId="6"/>
  </si>
  <si>
    <t>（</t>
  </si>
  <si>
    <t>bye</t>
    <phoneticPr fontId="1"/>
  </si>
  <si>
    <t>（</t>
    <phoneticPr fontId="6"/>
  </si>
  <si>
    <t>(</t>
    <phoneticPr fontId="6"/>
  </si>
  <si>
    <t>)</t>
    <phoneticPr fontId="6"/>
  </si>
  <si>
    <t>）</t>
    <phoneticPr fontId="6"/>
  </si>
  <si>
    <t>)</t>
    <phoneticPr fontId="6"/>
  </si>
  <si>
    <t>)</t>
    <phoneticPr fontId="6"/>
  </si>
  <si>
    <t>）</t>
    <phoneticPr fontId="6"/>
  </si>
  <si>
    <t>)</t>
    <phoneticPr fontId="6"/>
  </si>
  <si>
    <t>)</t>
    <phoneticPr fontId="6"/>
  </si>
  <si>
    <t>(</t>
    <phoneticPr fontId="6"/>
  </si>
  <si>
    <t>(</t>
    <phoneticPr fontId="6"/>
  </si>
  <si>
    <t>)</t>
    <phoneticPr fontId="6"/>
  </si>
  <si>
    <t>(</t>
    <phoneticPr fontId="6"/>
  </si>
  <si>
    <t>)</t>
    <phoneticPr fontId="6"/>
  </si>
  <si>
    <t>(</t>
    <phoneticPr fontId="6"/>
  </si>
  <si>
    <t>ＷＩＮＮＥＲ</t>
    <phoneticPr fontId="1"/>
  </si>
  <si>
    <t>S・ﾌｫｰﾃｨｰﾝ</t>
    <phoneticPr fontId="1"/>
  </si>
  <si>
    <t>所属</t>
    <rPh sb="0" eb="2">
      <t>ショゾク</t>
    </rPh>
    <phoneticPr fontId="6"/>
  </si>
  <si>
    <t>ﾄﾞﾛｰ№</t>
    <phoneticPr fontId="6"/>
  </si>
  <si>
    <t>決勝</t>
    <rPh sb="0" eb="2">
      <t>ケッショウ</t>
    </rPh>
    <phoneticPr fontId="1"/>
  </si>
  <si>
    <t>小松市Ｂ級大会（シングルス）</t>
    <rPh sb="0" eb="3">
      <t>コマツシ</t>
    </rPh>
    <rPh sb="4" eb="5">
      <t>キュウ</t>
    </rPh>
    <rPh sb="5" eb="7">
      <t>タイカイ</t>
    </rPh>
    <phoneticPr fontId="1"/>
  </si>
  <si>
    <t>松下竜太</t>
    <rPh sb="0" eb="2">
      <t>マツシタ</t>
    </rPh>
    <rPh sb="2" eb="4">
      <t>リュウタ</t>
    </rPh>
    <phoneticPr fontId="1"/>
  </si>
  <si>
    <t>-</t>
    <phoneticPr fontId="1"/>
  </si>
  <si>
    <t>-</t>
    <phoneticPr fontId="1"/>
  </si>
  <si>
    <t>-</t>
    <phoneticPr fontId="1"/>
  </si>
  <si>
    <t>2016.10.2</t>
    <phoneticPr fontId="1"/>
  </si>
  <si>
    <t>bye</t>
    <phoneticPr fontId="1"/>
  </si>
  <si>
    <t>田上徹弥</t>
    <phoneticPr fontId="1"/>
  </si>
  <si>
    <t>aldila</t>
    <phoneticPr fontId="1"/>
  </si>
  <si>
    <t>入力</t>
    <rPh sb="0" eb="2">
      <t>ニュウリョク</t>
    </rPh>
    <phoneticPr fontId="6"/>
  </si>
  <si>
    <t>№</t>
    <phoneticPr fontId="1"/>
  </si>
  <si>
    <t>）</t>
    <phoneticPr fontId="6"/>
  </si>
  <si>
    <t>女子</t>
    <rPh sb="0" eb="2">
      <t>ジョシ</t>
    </rPh>
    <phoneticPr fontId="6"/>
  </si>
  <si>
    <t>）</t>
    <phoneticPr fontId="6"/>
  </si>
  <si>
    <t>(</t>
    <phoneticPr fontId="6"/>
  </si>
  <si>
    <t>（</t>
    <phoneticPr fontId="6"/>
  </si>
  <si>
    <t>）</t>
    <phoneticPr fontId="6"/>
  </si>
  <si>
    <t>(</t>
    <phoneticPr fontId="6"/>
  </si>
  <si>
    <t>（</t>
    <phoneticPr fontId="6"/>
  </si>
  <si>
    <t>2015.10.4</t>
    <phoneticPr fontId="1"/>
  </si>
  <si>
    <t>S・ﾌｫｰﾃｨｰﾝ</t>
    <phoneticPr fontId="1"/>
  </si>
  <si>
    <t>開田菜月</t>
  </si>
  <si>
    <t>bye</t>
    <phoneticPr fontId="6"/>
  </si>
  <si>
    <t>藤田</t>
    <rPh sb="0" eb="2">
      <t>フジタ</t>
    </rPh>
    <phoneticPr fontId="6"/>
  </si>
  <si>
    <t>（</t>
    <phoneticPr fontId="6"/>
  </si>
  <si>
    <t>飯田祐美</t>
  </si>
  <si>
    <t>WINNER</t>
    <phoneticPr fontId="6"/>
  </si>
  <si>
    <t>開発美春</t>
    <rPh sb="0" eb="2">
      <t>カイハツ</t>
    </rPh>
    <rPh sb="2" eb="4">
      <t>ミハル</t>
    </rPh>
    <phoneticPr fontId="6"/>
  </si>
  <si>
    <t>山野下早紀</t>
  </si>
  <si>
    <t>bye</t>
    <phoneticPr fontId="6"/>
  </si>
  <si>
    <t>開発</t>
    <rPh sb="0" eb="2">
      <t>カイハツ</t>
    </rPh>
    <phoneticPr fontId="6"/>
  </si>
  <si>
    <t>-</t>
    <phoneticPr fontId="1"/>
  </si>
  <si>
    <t>-</t>
    <phoneticPr fontId="1"/>
  </si>
  <si>
    <t>bye</t>
    <phoneticPr fontId="1"/>
  </si>
  <si>
    <t>bye</t>
    <phoneticPr fontId="1"/>
  </si>
  <si>
    <t>若林将平</t>
    <phoneticPr fontId="1"/>
  </si>
  <si>
    <t>山下海人</t>
    <phoneticPr fontId="1"/>
  </si>
  <si>
    <t>高島　章</t>
    <phoneticPr fontId="1"/>
  </si>
  <si>
    <t>萬正晋司</t>
    <phoneticPr fontId="1"/>
  </si>
  <si>
    <t>宮崎寛也</t>
    <phoneticPr fontId="1"/>
  </si>
  <si>
    <t>西出幸一郎</t>
    <phoneticPr fontId="1"/>
  </si>
  <si>
    <t>中田尋斗</t>
    <phoneticPr fontId="1"/>
  </si>
  <si>
    <t>服部仁哉</t>
    <phoneticPr fontId="1"/>
  </si>
  <si>
    <t>嘉藤秀哉</t>
    <phoneticPr fontId="1"/>
  </si>
  <si>
    <t>利田孝介</t>
    <phoneticPr fontId="1"/>
  </si>
  <si>
    <t>増谷明拓</t>
    <phoneticPr fontId="1"/>
  </si>
  <si>
    <t>宮川寛基</t>
    <phoneticPr fontId="1"/>
  </si>
  <si>
    <t>磯崎隆史</t>
    <phoneticPr fontId="1"/>
  </si>
  <si>
    <t>渡部克昌</t>
    <phoneticPr fontId="1"/>
  </si>
  <si>
    <t>西本祐大</t>
    <phoneticPr fontId="1"/>
  </si>
  <si>
    <t>米田　光</t>
    <phoneticPr fontId="1"/>
  </si>
  <si>
    <t>伊藤豊実</t>
    <phoneticPr fontId="1"/>
  </si>
  <si>
    <t>為本智也</t>
    <phoneticPr fontId="1"/>
  </si>
  <si>
    <t>白藤康一</t>
    <phoneticPr fontId="1"/>
  </si>
  <si>
    <t>北山　葵</t>
    <phoneticPr fontId="1"/>
  </si>
  <si>
    <t>瀧本英之</t>
    <phoneticPr fontId="1"/>
  </si>
  <si>
    <t>新家　稔</t>
    <phoneticPr fontId="1"/>
  </si>
  <si>
    <t>近藤奨也</t>
    <phoneticPr fontId="1"/>
  </si>
  <si>
    <t>澤田　優</t>
    <phoneticPr fontId="1"/>
  </si>
  <si>
    <t>山本泰生</t>
    <phoneticPr fontId="1"/>
  </si>
  <si>
    <t>阿部吉晃</t>
    <phoneticPr fontId="1"/>
  </si>
  <si>
    <t>安藤　仁</t>
    <phoneticPr fontId="1"/>
  </si>
  <si>
    <t>寺田拓海</t>
    <phoneticPr fontId="1"/>
  </si>
  <si>
    <t>木田陽登</t>
    <phoneticPr fontId="1"/>
  </si>
  <si>
    <t>中田楓雅</t>
    <phoneticPr fontId="1"/>
  </si>
  <si>
    <t>寄川　充</t>
    <phoneticPr fontId="1"/>
  </si>
  <si>
    <t>得田大地</t>
    <phoneticPr fontId="1"/>
  </si>
  <si>
    <t>男子　ビギナー</t>
    <rPh sb="0" eb="2">
      <t>ダンシ</t>
    </rPh>
    <phoneticPr fontId="1"/>
  </si>
  <si>
    <t>男子　Ｂ級</t>
    <rPh sb="0" eb="2">
      <t>ダンシ</t>
    </rPh>
    <rPh sb="4" eb="5">
      <t>キュウ</t>
    </rPh>
    <phoneticPr fontId="1"/>
  </si>
  <si>
    <t>シードなし</t>
    <phoneticPr fontId="1"/>
  </si>
  <si>
    <t>bye</t>
  </si>
  <si>
    <t>サタモニ</t>
  </si>
  <si>
    <t xml:space="preserve">寺本洋一 </t>
    <phoneticPr fontId="1"/>
  </si>
  <si>
    <t>小林颯太</t>
    <phoneticPr fontId="1"/>
  </si>
  <si>
    <t>北井　翔</t>
    <phoneticPr fontId="1"/>
  </si>
  <si>
    <t>シードなし</t>
    <phoneticPr fontId="1"/>
  </si>
  <si>
    <t>-</t>
    <phoneticPr fontId="1"/>
  </si>
  <si>
    <t>-</t>
    <phoneticPr fontId="1"/>
  </si>
  <si>
    <t>小林晴矢</t>
    <phoneticPr fontId="1"/>
  </si>
  <si>
    <t>齊藤明秀</t>
    <phoneticPr fontId="1"/>
  </si>
  <si>
    <t>平井悠太</t>
    <phoneticPr fontId="1"/>
  </si>
  <si>
    <t>前田裕美子</t>
    <phoneticPr fontId="1"/>
  </si>
  <si>
    <t>北山　結</t>
    <phoneticPr fontId="1"/>
  </si>
  <si>
    <t>-</t>
    <phoneticPr fontId="1"/>
  </si>
  <si>
    <t>　　エントリー締切　８：４０</t>
    <rPh sb="7" eb="9">
      <t>シメキリ</t>
    </rPh>
    <phoneticPr fontId="6"/>
  </si>
  <si>
    <t>13-14</t>
    <phoneticPr fontId="1"/>
  </si>
  <si>
    <t>45-46</t>
    <phoneticPr fontId="1"/>
  </si>
  <si>
    <t>3-4</t>
    <phoneticPr fontId="1"/>
  </si>
  <si>
    <t>19-20</t>
    <phoneticPr fontId="1"/>
  </si>
  <si>
    <t>29-30</t>
    <phoneticPr fontId="1"/>
  </si>
  <si>
    <t>35-36</t>
    <phoneticPr fontId="1"/>
  </si>
  <si>
    <t>55-56</t>
    <phoneticPr fontId="1"/>
  </si>
  <si>
    <t>61-62</t>
    <phoneticPr fontId="1"/>
  </si>
  <si>
    <t>5-6</t>
    <phoneticPr fontId="1"/>
  </si>
  <si>
    <t>7-8</t>
    <phoneticPr fontId="1"/>
  </si>
  <si>
    <t>寺本洋一</t>
    <rPh sb="0" eb="2">
      <t>テラモト</t>
    </rPh>
    <rPh sb="2" eb="4">
      <t>ヨウイチ</t>
    </rPh>
    <phoneticPr fontId="1"/>
  </si>
  <si>
    <t>齋藤明秀</t>
    <rPh sb="0" eb="2">
      <t>サイトウ</t>
    </rPh>
    <rPh sb="2" eb="4">
      <t>アキヒデ</t>
    </rPh>
    <phoneticPr fontId="1"/>
  </si>
  <si>
    <t>岡　常夫</t>
    <rPh sb="0" eb="1">
      <t>オカ</t>
    </rPh>
    <rPh sb="2" eb="4">
      <t>ツネオ</t>
    </rPh>
    <phoneticPr fontId="1"/>
  </si>
  <si>
    <t>北井　翔</t>
    <rPh sb="0" eb="2">
      <t>キタイ</t>
    </rPh>
    <rPh sb="3" eb="4">
      <t>ショウ</t>
    </rPh>
    <phoneticPr fontId="1"/>
  </si>
  <si>
    <t>平井悠太</t>
    <rPh sb="0" eb="2">
      <t>ヒライ</t>
    </rPh>
    <rPh sb="2" eb="4">
      <t>ユウタ</t>
    </rPh>
    <phoneticPr fontId="1"/>
  </si>
  <si>
    <t>小林颯太</t>
    <rPh sb="0" eb="2">
      <t>コバヤシ</t>
    </rPh>
    <rPh sb="2" eb="4">
      <t>ソウタ</t>
    </rPh>
    <phoneticPr fontId="1"/>
  </si>
  <si>
    <t>桑名美鈴</t>
    <rPh sb="0" eb="2">
      <t>クワナ</t>
    </rPh>
    <rPh sb="2" eb="4">
      <t>ミスズ</t>
    </rPh>
    <phoneticPr fontId="6"/>
  </si>
  <si>
    <t>北山　結</t>
    <rPh sb="0" eb="2">
      <t>キタヤマ</t>
    </rPh>
    <rPh sb="3" eb="4">
      <t>ケツ</t>
    </rPh>
    <phoneticPr fontId="1"/>
  </si>
  <si>
    <t>9-10</t>
    <phoneticPr fontId="1"/>
  </si>
  <si>
    <t>11-12</t>
    <phoneticPr fontId="1"/>
  </si>
  <si>
    <t>21-22</t>
    <phoneticPr fontId="1"/>
  </si>
  <si>
    <t>23-24</t>
    <phoneticPr fontId="1"/>
  </si>
  <si>
    <t>25-26</t>
    <phoneticPr fontId="1"/>
  </si>
  <si>
    <t>27-28</t>
    <phoneticPr fontId="1"/>
  </si>
  <si>
    <t>37-38</t>
    <phoneticPr fontId="1"/>
  </si>
  <si>
    <t>41-42</t>
    <phoneticPr fontId="1"/>
  </si>
  <si>
    <t>43-44</t>
    <phoneticPr fontId="6"/>
  </si>
  <si>
    <t>小林晴矢</t>
    <rPh sb="0" eb="2">
      <t>コバヤシ</t>
    </rPh>
    <rPh sb="2" eb="3">
      <t>ハ</t>
    </rPh>
    <rPh sb="3" eb="4">
      <t>ヤ</t>
    </rPh>
    <phoneticPr fontId="1"/>
  </si>
  <si>
    <t>3-4</t>
    <phoneticPr fontId="1"/>
  </si>
  <si>
    <t>中村美智代</t>
    <rPh sb="0" eb="2">
      <t>ナカムラ</t>
    </rPh>
    <rPh sb="2" eb="5">
      <t>ミチヨ</t>
    </rPh>
    <phoneticPr fontId="6"/>
  </si>
  <si>
    <t>3-4</t>
    <phoneticPr fontId="1"/>
  </si>
  <si>
    <t>橋場りえ</t>
    <rPh sb="0" eb="2">
      <t>ハシバ</t>
    </rPh>
    <phoneticPr fontId="6"/>
  </si>
  <si>
    <t>前田裕美子</t>
    <rPh sb="0" eb="2">
      <t>マエダ</t>
    </rPh>
    <rPh sb="2" eb="5">
      <t>ユミコ</t>
    </rPh>
    <phoneticPr fontId="1"/>
  </si>
  <si>
    <t>49-50</t>
    <phoneticPr fontId="1"/>
  </si>
  <si>
    <t>51-52</t>
    <phoneticPr fontId="6"/>
  </si>
  <si>
    <t>57-58</t>
    <phoneticPr fontId="6"/>
  </si>
  <si>
    <t>59-60</t>
    <phoneticPr fontId="1"/>
  </si>
  <si>
    <t>3回戦</t>
    <rPh sb="1" eb="3">
      <t>カイセン</t>
    </rPh>
    <phoneticPr fontId="1"/>
  </si>
  <si>
    <t>ＱＦ</t>
    <phoneticPr fontId="1"/>
  </si>
  <si>
    <t>ＳＦ</t>
    <phoneticPr fontId="1"/>
  </si>
  <si>
    <t>Ｆ</t>
    <phoneticPr fontId="1"/>
  </si>
  <si>
    <t>決勝</t>
    <rPh sb="0" eb="2">
      <t>ケッショウ</t>
    </rPh>
    <phoneticPr fontId="1"/>
  </si>
  <si>
    <t>男子・女子</t>
    <rPh sb="0" eb="2">
      <t>ダンシ</t>
    </rPh>
    <rPh sb="3" eb="5">
      <t>ジョシ</t>
    </rPh>
    <phoneticPr fontId="6"/>
  </si>
  <si>
    <t>コート番号</t>
    <rPh sb="3" eb="5">
      <t>バンゴウ</t>
    </rPh>
    <phoneticPr fontId="6"/>
  </si>
  <si>
    <t>試合目</t>
    <rPh sb="0" eb="2">
      <t>シアイ</t>
    </rPh>
    <rPh sb="2" eb="3">
      <t>メ</t>
    </rPh>
    <phoneticPr fontId="6"/>
  </si>
  <si>
    <t>№</t>
    <phoneticPr fontId="6"/>
  </si>
  <si>
    <t>氏　　名　　（所　　属）</t>
    <rPh sb="0" eb="1">
      <t>シ</t>
    </rPh>
    <rPh sb="3" eb="4">
      <t>メイ</t>
    </rPh>
    <rPh sb="7" eb="8">
      <t>トコロ</t>
    </rPh>
    <rPh sb="10" eb="11">
      <t>ゾク</t>
    </rPh>
    <phoneticPr fontId="6"/>
  </si>
  <si>
    <t>ＶＳ</t>
    <phoneticPr fontId="6"/>
  </si>
  <si>
    <t>（</t>
    <phoneticPr fontId="6"/>
  </si>
  <si>
    <t>）</t>
    <phoneticPr fontId="6"/>
  </si>
  <si>
    <t>№</t>
    <phoneticPr fontId="6"/>
  </si>
  <si>
    <t>氏名</t>
    <rPh sb="0" eb="2">
      <t>シメイ</t>
    </rPh>
    <phoneticPr fontId="6"/>
  </si>
  <si>
    <t>試合結果</t>
    <rPh sb="0" eb="2">
      <t>シアイ</t>
    </rPh>
    <rPh sb="2" eb="3">
      <t>ムスブ</t>
    </rPh>
    <rPh sb="3" eb="4">
      <t>ハタシ</t>
    </rPh>
    <phoneticPr fontId="6"/>
  </si>
  <si>
    <t>ＶＳ</t>
    <phoneticPr fontId="6"/>
  </si>
  <si>
    <t>（</t>
    <phoneticPr fontId="6"/>
  </si>
  <si>
    <t>）</t>
    <phoneticPr fontId="6"/>
  </si>
  <si>
    <t>№</t>
    <phoneticPr fontId="6"/>
  </si>
  <si>
    <t>ＶＳ</t>
    <phoneticPr fontId="6"/>
  </si>
  <si>
    <t>（</t>
    <phoneticPr fontId="6"/>
  </si>
  <si>
    <t>）</t>
    <phoneticPr fontId="6"/>
  </si>
  <si>
    <t>TB</t>
    <phoneticPr fontId="1"/>
  </si>
  <si>
    <t>\</t>
    <phoneticPr fontId="1"/>
  </si>
  <si>
    <t>水上</t>
    <rPh sb="0" eb="2">
      <t>ミズカミ</t>
    </rPh>
    <phoneticPr fontId="1"/>
  </si>
  <si>
    <t>若林</t>
    <rPh sb="0" eb="2">
      <t>ワカバヤシ</t>
    </rPh>
    <phoneticPr fontId="1"/>
  </si>
  <si>
    <t>山下</t>
    <rPh sb="0" eb="1">
      <t>ヤマ</t>
    </rPh>
    <rPh sb="1" eb="2">
      <t>シタ</t>
    </rPh>
    <phoneticPr fontId="1"/>
  </si>
  <si>
    <t>辻</t>
    <rPh sb="0" eb="1">
      <t>ツジ</t>
    </rPh>
    <phoneticPr fontId="1"/>
  </si>
  <si>
    <t>萬正</t>
    <rPh sb="0" eb="1">
      <t>マン</t>
    </rPh>
    <rPh sb="1" eb="2">
      <t>マサ</t>
    </rPh>
    <phoneticPr fontId="1"/>
  </si>
  <si>
    <t>西出</t>
    <rPh sb="0" eb="2">
      <t>ニシデ</t>
    </rPh>
    <phoneticPr fontId="1"/>
  </si>
  <si>
    <t>WO</t>
    <phoneticPr fontId="1"/>
  </si>
  <si>
    <t>増谷</t>
    <rPh sb="0" eb="1">
      <t>マ</t>
    </rPh>
    <rPh sb="1" eb="2">
      <t>タニ</t>
    </rPh>
    <phoneticPr fontId="1"/>
  </si>
  <si>
    <t>宮川</t>
    <rPh sb="0" eb="2">
      <t>ミヤカワ</t>
    </rPh>
    <phoneticPr fontId="1"/>
  </si>
  <si>
    <t>荒川</t>
    <rPh sb="0" eb="2">
      <t>アラカワ</t>
    </rPh>
    <phoneticPr fontId="1"/>
  </si>
  <si>
    <t>田尻</t>
    <rPh sb="0" eb="2">
      <t>タジリ</t>
    </rPh>
    <phoneticPr fontId="1"/>
  </si>
  <si>
    <t>76(5)</t>
    <phoneticPr fontId="1"/>
  </si>
  <si>
    <t>磯崎</t>
    <rPh sb="0" eb="2">
      <t>イソザキ</t>
    </rPh>
    <phoneticPr fontId="1"/>
  </si>
  <si>
    <t>成實正浩</t>
  </si>
  <si>
    <t>成實</t>
    <phoneticPr fontId="1"/>
  </si>
  <si>
    <t>成實正浩</t>
    <phoneticPr fontId="1"/>
  </si>
  <si>
    <t>田上</t>
    <rPh sb="0" eb="2">
      <t>タガミ</t>
    </rPh>
    <phoneticPr fontId="1"/>
  </si>
  <si>
    <t>鳴海</t>
    <rPh sb="0" eb="2">
      <t>ナルミ</t>
    </rPh>
    <phoneticPr fontId="1"/>
  </si>
  <si>
    <t>白藤</t>
    <rPh sb="0" eb="1">
      <t>シロ</t>
    </rPh>
    <rPh sb="1" eb="2">
      <t>フジ</t>
    </rPh>
    <phoneticPr fontId="1"/>
  </si>
  <si>
    <t>仲川</t>
    <rPh sb="0" eb="2">
      <t>ナカガワ</t>
    </rPh>
    <phoneticPr fontId="1"/>
  </si>
  <si>
    <t>北山</t>
    <rPh sb="0" eb="2">
      <t>キタヤマ</t>
    </rPh>
    <phoneticPr fontId="1"/>
  </si>
  <si>
    <t>堀岡</t>
    <rPh sb="0" eb="2">
      <t>ホリオカ</t>
    </rPh>
    <phoneticPr fontId="1"/>
  </si>
  <si>
    <t>76(3)</t>
    <phoneticPr fontId="1"/>
  </si>
  <si>
    <t>澤田</t>
    <rPh sb="0" eb="2">
      <t>サワダ</t>
    </rPh>
    <phoneticPr fontId="1"/>
  </si>
  <si>
    <t>岡田</t>
    <rPh sb="0" eb="2">
      <t>オカダ</t>
    </rPh>
    <phoneticPr fontId="1"/>
  </si>
  <si>
    <t>寺田</t>
    <rPh sb="0" eb="1">
      <t>テラ</t>
    </rPh>
    <rPh sb="1" eb="2">
      <t>タ</t>
    </rPh>
    <phoneticPr fontId="1"/>
  </si>
  <si>
    <t>寺田</t>
    <rPh sb="0" eb="2">
      <t>テラダ</t>
    </rPh>
    <phoneticPr fontId="1"/>
  </si>
  <si>
    <t>木田</t>
    <rPh sb="0" eb="2">
      <t>キダ</t>
    </rPh>
    <phoneticPr fontId="1"/>
  </si>
  <si>
    <t>中田</t>
    <rPh sb="0" eb="2">
      <t>ナカダ</t>
    </rPh>
    <phoneticPr fontId="1"/>
  </si>
  <si>
    <t>寄川</t>
    <rPh sb="0" eb="1">
      <t>ヨ</t>
    </rPh>
    <rPh sb="1" eb="2">
      <t>カワ</t>
    </rPh>
    <phoneticPr fontId="1"/>
  </si>
  <si>
    <t>WO</t>
    <phoneticPr fontId="1"/>
  </si>
  <si>
    <t>寄川　充</t>
    <rPh sb="0" eb="1">
      <t>ヨ</t>
    </rPh>
    <rPh sb="1" eb="2">
      <t>カワ</t>
    </rPh>
    <rPh sb="3" eb="4">
      <t>ミツル</t>
    </rPh>
    <phoneticPr fontId="1"/>
  </si>
  <si>
    <t>寺本</t>
    <rPh sb="0" eb="2">
      <t>テラモト</t>
    </rPh>
    <phoneticPr fontId="1"/>
  </si>
  <si>
    <t>岡</t>
    <rPh sb="0" eb="1">
      <t>オカ</t>
    </rPh>
    <phoneticPr fontId="1"/>
  </si>
  <si>
    <t>平井</t>
    <rPh sb="0" eb="2">
      <t>ヒライ</t>
    </rPh>
    <phoneticPr fontId="1"/>
  </si>
  <si>
    <t>中村</t>
    <rPh sb="0" eb="2">
      <t>ナカムラ</t>
    </rPh>
    <phoneticPr fontId="1"/>
  </si>
  <si>
    <t>桑名</t>
    <rPh sb="0" eb="2">
      <t>クワナ</t>
    </rPh>
    <phoneticPr fontId="1"/>
  </si>
  <si>
    <t>前田</t>
    <rPh sb="0" eb="2">
      <t>マエダ</t>
    </rPh>
    <phoneticPr fontId="1"/>
  </si>
  <si>
    <t>76(2)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</si>
</sst>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###\)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4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9" fillId="0" borderId="0"/>
    <xf numFmtId="0" fontId="15" fillId="0" borderId="0">
      <alignment horizontal="center" vertical="center"/>
    </xf>
    <xf numFmtId="0" fontId="9" fillId="0" borderId="0">
      <alignment vertical="center"/>
    </xf>
  </cellStyleXfs>
  <cellXfs count="2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1">
      <alignment vertical="center"/>
    </xf>
    <xf numFmtId="0" fontId="4" fillId="0" borderId="0" xfId="1" applyAlignment="1">
      <alignment vertical="center" shrinkToFit="1"/>
    </xf>
    <xf numFmtId="0" fontId="4" fillId="0" borderId="2" xfId="1" applyBorder="1" applyAlignment="1">
      <alignment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4" fillId="0" borderId="5" xfId="1" applyBorder="1" applyAlignment="1">
      <alignment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2" borderId="10" xfId="1" applyFont="1" applyFill="1" applyBorder="1" applyAlignment="1">
      <alignment horizontal="center" vertical="center" shrinkToFit="1"/>
    </xf>
    <xf numFmtId="0" fontId="5" fillId="2" borderId="11" xfId="1" applyFont="1" applyFill="1" applyBorder="1" applyAlignment="1">
      <alignment horizontal="center" vertical="center" shrinkToFit="1"/>
    </xf>
    <xf numFmtId="0" fontId="4" fillId="0" borderId="12" xfId="1" applyBorder="1" applyAlignment="1">
      <alignment vertical="center" shrinkToFit="1"/>
    </xf>
    <xf numFmtId="0" fontId="7" fillId="2" borderId="6" xfId="1" applyFont="1" applyFill="1" applyBorder="1" applyAlignment="1">
      <alignment horizontal="center" vertical="center" shrinkToFit="1"/>
    </xf>
    <xf numFmtId="0" fontId="10" fillId="0" borderId="13" xfId="2" applyFont="1" applyBorder="1" applyAlignment="1">
      <alignment horizontal="center" vertical="center" shrinkToFit="1"/>
    </xf>
    <xf numFmtId="0" fontId="11" fillId="0" borderId="4" xfId="1" applyFont="1" applyBorder="1" applyAlignment="1">
      <alignment horizontal="center" vertical="center" shrinkToFit="1"/>
    </xf>
    <xf numFmtId="0" fontId="10" fillId="0" borderId="3" xfId="2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0" fillId="0" borderId="0" xfId="2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10" fillId="0" borderId="6" xfId="2" applyFont="1" applyBorder="1" applyAlignment="1">
      <alignment horizontal="center" vertical="center" shrinkToFit="1"/>
    </xf>
    <xf numFmtId="0" fontId="11" fillId="3" borderId="4" xfId="1" applyFont="1" applyFill="1" applyBorder="1" applyAlignment="1">
      <alignment horizontal="center" vertical="center" shrinkToFit="1"/>
    </xf>
    <xf numFmtId="0" fontId="12" fillId="2" borderId="13" xfId="2" applyFont="1" applyFill="1" applyBorder="1" applyAlignment="1">
      <alignment horizontal="center" vertical="center" shrinkToFit="1"/>
    </xf>
    <xf numFmtId="0" fontId="7" fillId="2" borderId="4" xfId="1" quotePrefix="1" applyFont="1" applyFill="1" applyBorder="1" applyAlignment="1">
      <alignment horizontal="center" vertical="center" shrinkToFit="1"/>
    </xf>
    <xf numFmtId="0" fontId="11" fillId="3" borderId="7" xfId="1" applyFont="1" applyFill="1" applyBorder="1" applyAlignment="1">
      <alignment horizontal="center" vertical="center" shrinkToFit="1"/>
    </xf>
    <xf numFmtId="0" fontId="7" fillId="2" borderId="7" xfId="1" applyFont="1" applyFill="1" applyBorder="1" applyAlignment="1">
      <alignment horizontal="center" vertical="center" shrinkToFit="1"/>
    </xf>
    <xf numFmtId="0" fontId="11" fillId="3" borderId="9" xfId="1" applyFont="1" applyFill="1" applyBorder="1" applyAlignment="1">
      <alignment horizontal="center" vertical="center" shrinkToFit="1"/>
    </xf>
    <xf numFmtId="0" fontId="12" fillId="2" borderId="0" xfId="2" applyFont="1" applyFill="1" applyBorder="1" applyAlignment="1">
      <alignment horizontal="center" vertical="center" shrinkToFit="1"/>
    </xf>
    <xf numFmtId="0" fontId="7" fillId="2" borderId="9" xfId="1" quotePrefix="1" applyFont="1" applyFill="1" applyBorder="1" applyAlignment="1">
      <alignment horizontal="center" vertical="center" shrinkToFit="1"/>
    </xf>
    <xf numFmtId="0" fontId="5" fillId="3" borderId="10" xfId="1" applyFont="1" applyFill="1" applyBorder="1" applyAlignment="1">
      <alignment horizontal="center" vertical="center" shrinkToFit="1"/>
    </xf>
    <xf numFmtId="0" fontId="5" fillId="3" borderId="11" xfId="1" applyFont="1" applyFill="1" applyBorder="1" applyAlignment="1">
      <alignment horizontal="center" vertical="center" shrinkToFit="1"/>
    </xf>
    <xf numFmtId="0" fontId="12" fillId="2" borderId="3" xfId="2" applyFont="1" applyFill="1" applyBorder="1" applyAlignment="1">
      <alignment horizontal="center" vertical="center" shrinkToFit="1"/>
    </xf>
    <xf numFmtId="0" fontId="7" fillId="2" borderId="4" xfId="1" applyFont="1" applyFill="1" applyBorder="1" applyAlignment="1">
      <alignment horizontal="center" vertical="center" shrinkToFit="1"/>
    </xf>
    <xf numFmtId="0" fontId="12" fillId="2" borderId="6" xfId="2" applyFont="1" applyFill="1" applyBorder="1" applyAlignment="1">
      <alignment horizontal="center" vertical="center" shrinkToFit="1"/>
    </xf>
    <xf numFmtId="0" fontId="7" fillId="2" borderId="9" xfId="1" applyFont="1" applyFill="1" applyBorder="1" applyAlignment="1">
      <alignment horizontal="center" vertical="center" shrinkToFit="1"/>
    </xf>
    <xf numFmtId="0" fontId="11" fillId="3" borderId="4" xfId="1" quotePrefix="1" applyFont="1" applyFill="1" applyBorder="1" applyAlignment="1">
      <alignment horizontal="center" vertical="center" shrinkToFit="1"/>
    </xf>
    <xf numFmtId="0" fontId="10" fillId="3" borderId="3" xfId="2" applyFont="1" applyFill="1" applyBorder="1" applyAlignment="1">
      <alignment horizontal="center" vertical="center" shrinkToFit="1"/>
    </xf>
    <xf numFmtId="0" fontId="11" fillId="3" borderId="6" xfId="1" applyFont="1" applyFill="1" applyBorder="1" applyAlignment="1">
      <alignment horizontal="center" vertical="center" shrinkToFit="1"/>
    </xf>
    <xf numFmtId="0" fontId="10" fillId="3" borderId="6" xfId="2" applyFont="1" applyFill="1" applyBorder="1" applyAlignment="1">
      <alignment horizontal="center" vertical="center" shrinkToFit="1"/>
    </xf>
    <xf numFmtId="20" fontId="4" fillId="0" borderId="5" xfId="1" applyNumberFormat="1" applyBorder="1" applyAlignment="1">
      <alignment horizontal="center" vertical="center" shrinkToFit="1"/>
    </xf>
    <xf numFmtId="0" fontId="4" fillId="0" borderId="14" xfId="1" applyBorder="1">
      <alignment vertical="center"/>
    </xf>
    <xf numFmtId="0" fontId="4" fillId="0" borderId="15" xfId="1" applyBorder="1">
      <alignment vertical="center"/>
    </xf>
    <xf numFmtId="0" fontId="4" fillId="0" borderId="0" xfId="1" applyAlignment="1">
      <alignment vertical="center"/>
    </xf>
    <xf numFmtId="0" fontId="4" fillId="0" borderId="0" xfId="1" applyAlignment="1">
      <alignment horizontal="center" vertical="center"/>
    </xf>
    <xf numFmtId="0" fontId="4" fillId="0" borderId="0" xfId="1" applyAlignment="1">
      <alignment horizontal="distributed" vertical="center"/>
    </xf>
    <xf numFmtId="0" fontId="9" fillId="0" borderId="0" xfId="2"/>
    <xf numFmtId="0" fontId="9" fillId="0" borderId="0" xfId="2" applyAlignment="1">
      <alignment horizontal="center"/>
    </xf>
    <xf numFmtId="0" fontId="9" fillId="0" borderId="0" xfId="2" applyAlignment="1">
      <alignment horizontal="center" vertical="center"/>
    </xf>
    <xf numFmtId="0" fontId="9" fillId="0" borderId="17" xfId="2" applyBorder="1" applyAlignment="1">
      <alignment horizontal="center"/>
    </xf>
    <xf numFmtId="0" fontId="9" fillId="0" borderId="18" xfId="2" applyBorder="1" applyAlignment="1">
      <alignment horizontal="center"/>
    </xf>
    <xf numFmtId="0" fontId="9" fillId="0" borderId="6" xfId="2" applyBorder="1" applyAlignment="1">
      <alignment horizontal="center"/>
    </xf>
    <xf numFmtId="0" fontId="9" fillId="0" borderId="19" xfId="2" applyBorder="1" applyAlignment="1">
      <alignment horizontal="center"/>
    </xf>
    <xf numFmtId="0" fontId="9" fillId="0" borderId="20" xfId="2" applyBorder="1" applyAlignment="1">
      <alignment horizontal="center"/>
    </xf>
    <xf numFmtId="0" fontId="9" fillId="0" borderId="21" xfId="2" applyBorder="1" applyAlignment="1">
      <alignment horizontal="center"/>
    </xf>
    <xf numFmtId="0" fontId="9" fillId="0" borderId="0" xfId="2" applyBorder="1" applyAlignment="1">
      <alignment horizontal="center"/>
    </xf>
    <xf numFmtId="0" fontId="14" fillId="0" borderId="0" xfId="2" applyFont="1" applyBorder="1" applyAlignment="1">
      <alignment horizontal="center" vertical="center"/>
    </xf>
    <xf numFmtId="0" fontId="13" fillId="0" borderId="14" xfId="2" applyFont="1" applyBorder="1" applyAlignment="1">
      <alignment horizontal="center"/>
    </xf>
    <xf numFmtId="0" fontId="13" fillId="0" borderId="15" xfId="2" applyFont="1" applyBorder="1" applyAlignment="1">
      <alignment horizontal="center"/>
    </xf>
    <xf numFmtId="0" fontId="13" fillId="0" borderId="1" xfId="2" applyFont="1" applyBorder="1" applyAlignment="1">
      <alignment horizontal="center"/>
    </xf>
    <xf numFmtId="0" fontId="9" fillId="0" borderId="22" xfId="2" applyBorder="1"/>
    <xf numFmtId="0" fontId="9" fillId="0" borderId="23" xfId="2" applyBorder="1" applyAlignment="1">
      <alignment horizontal="center"/>
    </xf>
    <xf numFmtId="0" fontId="14" fillId="0" borderId="14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6" fillId="0" borderId="1" xfId="3" applyFont="1" applyFill="1" applyBorder="1" applyAlignment="1">
      <alignment horizontal="center" vertical="center"/>
    </xf>
    <xf numFmtId="0" fontId="13" fillId="0" borderId="14" xfId="2" applyFont="1" applyFill="1" applyBorder="1" applyAlignment="1">
      <alignment horizontal="center"/>
    </xf>
    <xf numFmtId="0" fontId="17" fillId="0" borderId="1" xfId="2" applyFont="1" applyBorder="1" applyAlignment="1">
      <alignment horizontal="center" vertical="center"/>
    </xf>
    <xf numFmtId="0" fontId="9" fillId="0" borderId="22" xfId="2" applyBorder="1" applyAlignment="1">
      <alignment horizontal="center" vertical="center"/>
    </xf>
    <xf numFmtId="0" fontId="9" fillId="0" borderId="14" xfId="2" applyBorder="1" applyAlignment="1">
      <alignment horizontal="center" vertical="center"/>
    </xf>
    <xf numFmtId="0" fontId="9" fillId="0" borderId="15" xfId="2" applyBorder="1" applyAlignment="1">
      <alignment horizontal="center" vertical="center"/>
    </xf>
    <xf numFmtId="0" fontId="9" fillId="0" borderId="1" xfId="2" applyBorder="1" applyAlignment="1">
      <alignment horizontal="center" vertical="center"/>
    </xf>
    <xf numFmtId="0" fontId="19" fillId="0" borderId="0" xfId="2" applyFont="1"/>
    <xf numFmtId="0" fontId="9" fillId="0" borderId="0" xfId="2" applyAlignment="1"/>
    <xf numFmtId="0" fontId="9" fillId="0" borderId="0" xfId="2" applyAlignment="1">
      <alignment horizontal="center"/>
    </xf>
    <xf numFmtId="0" fontId="9" fillId="0" borderId="0" xfId="2" applyAlignment="1">
      <alignment horizontal="center"/>
    </xf>
    <xf numFmtId="0" fontId="9" fillId="0" borderId="7" xfId="2" applyBorder="1" applyAlignment="1">
      <alignment horizontal="center"/>
    </xf>
    <xf numFmtId="0" fontId="9" fillId="0" borderId="25" xfId="2" applyBorder="1" applyAlignment="1">
      <alignment horizontal="center"/>
    </xf>
    <xf numFmtId="0" fontId="18" fillId="0" borderId="0" xfId="2" applyFont="1" applyAlignment="1">
      <alignment vertical="center" shrinkToFit="1"/>
    </xf>
    <xf numFmtId="0" fontId="9" fillId="0" borderId="2" xfId="2" applyBorder="1"/>
    <xf numFmtId="0" fontId="9" fillId="0" borderId="0" xfId="2" applyBorder="1"/>
    <xf numFmtId="0" fontId="9" fillId="0" borderId="5" xfId="2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5" xfId="2" applyBorder="1" applyAlignment="1">
      <alignment horizontal="center"/>
    </xf>
    <xf numFmtId="0" fontId="9" fillId="0" borderId="1" xfId="2" applyBorder="1" applyAlignment="1">
      <alignment horizontal="center"/>
    </xf>
    <xf numFmtId="0" fontId="9" fillId="0" borderId="0" xfId="2" applyAlignment="1">
      <alignment shrinkToFit="1"/>
    </xf>
    <xf numFmtId="0" fontId="9" fillId="0" borderId="14" xfId="2" applyBorder="1"/>
    <xf numFmtId="0" fontId="9" fillId="0" borderId="14" xfId="2" applyBorder="1" applyAlignment="1">
      <alignment horizontal="center"/>
    </xf>
    <xf numFmtId="0" fontId="9" fillId="0" borderId="0" xfId="2" applyAlignment="1">
      <alignment horizontal="left"/>
    </xf>
    <xf numFmtId="0" fontId="9" fillId="0" borderId="18" xfId="2" applyBorder="1"/>
    <xf numFmtId="0" fontId="9" fillId="0" borderId="17" xfId="2" applyBorder="1"/>
    <xf numFmtId="0" fontId="9" fillId="0" borderId="20" xfId="2" applyBorder="1"/>
    <xf numFmtId="0" fontId="9" fillId="0" borderId="21" xfId="2" applyBorder="1"/>
    <xf numFmtId="0" fontId="9" fillId="0" borderId="0" xfId="2" applyBorder="1" applyAlignment="1">
      <alignment horizontal="center" vertical="center"/>
    </xf>
    <xf numFmtId="0" fontId="9" fillId="0" borderId="6" xfId="2" applyBorder="1"/>
    <xf numFmtId="0" fontId="9" fillId="0" borderId="16" xfId="2" applyBorder="1" applyAlignment="1">
      <alignment horizontal="center"/>
    </xf>
    <xf numFmtId="0" fontId="9" fillId="0" borderId="0" xfId="2" applyAlignment="1">
      <alignment horizontal="center" vertical="center"/>
    </xf>
    <xf numFmtId="0" fontId="9" fillId="0" borderId="0" xfId="2" applyAlignment="1">
      <alignment horizontal="center"/>
    </xf>
    <xf numFmtId="0" fontId="9" fillId="0" borderId="0" xfId="2" applyAlignment="1">
      <alignment horizontal="right"/>
    </xf>
    <xf numFmtId="0" fontId="14" fillId="0" borderId="5" xfId="2" applyFont="1" applyBorder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20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2" fillId="2" borderId="8" xfId="2" applyFont="1" applyFill="1" applyBorder="1" applyAlignment="1">
      <alignment horizontal="center" vertical="center" shrinkToFit="1"/>
    </xf>
    <xf numFmtId="0" fontId="5" fillId="4" borderId="11" xfId="1" applyFont="1" applyFill="1" applyBorder="1" applyAlignment="1">
      <alignment horizontal="center" vertical="center" shrinkToFit="1"/>
    </xf>
    <xf numFmtId="0" fontId="5" fillId="4" borderId="10" xfId="1" applyFont="1" applyFill="1" applyBorder="1" applyAlignment="1">
      <alignment horizontal="center" vertical="center" shrinkToFit="1"/>
    </xf>
    <xf numFmtId="0" fontId="7" fillId="4" borderId="9" xfId="1" applyFont="1" applyFill="1" applyBorder="1" applyAlignment="1">
      <alignment horizontal="center" vertical="center" shrinkToFit="1"/>
    </xf>
    <xf numFmtId="0" fontId="12" fillId="4" borderId="0" xfId="2" applyFont="1" applyFill="1" applyBorder="1" applyAlignment="1">
      <alignment horizontal="center" vertical="center" shrinkToFit="1"/>
    </xf>
    <xf numFmtId="0" fontId="7" fillId="4" borderId="7" xfId="1" applyFont="1" applyFill="1" applyBorder="1" applyAlignment="1">
      <alignment horizontal="center" vertical="center" shrinkToFit="1"/>
    </xf>
    <xf numFmtId="0" fontId="7" fillId="4" borderId="6" xfId="1" applyFont="1" applyFill="1" applyBorder="1" applyAlignment="1">
      <alignment horizontal="center" vertical="center" shrinkToFit="1"/>
    </xf>
    <xf numFmtId="0" fontId="7" fillId="4" borderId="4" xfId="1" applyFont="1" applyFill="1" applyBorder="1" applyAlignment="1">
      <alignment horizontal="center" vertical="center" shrinkToFit="1"/>
    </xf>
    <xf numFmtId="0" fontId="12" fillId="4" borderId="13" xfId="2" applyFont="1" applyFill="1" applyBorder="1" applyAlignment="1">
      <alignment horizontal="center" vertical="center" shrinkToFit="1"/>
    </xf>
    <xf numFmtId="0" fontId="7" fillId="4" borderId="4" xfId="1" quotePrefix="1" applyFont="1" applyFill="1" applyBorder="1" applyAlignment="1">
      <alignment horizontal="center" vertical="center" shrinkToFit="1"/>
    </xf>
    <xf numFmtId="0" fontId="7" fillId="4" borderId="9" xfId="1" quotePrefix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 shrinkToFit="1"/>
    </xf>
    <xf numFmtId="20" fontId="4" fillId="0" borderId="0" xfId="1" applyNumberFormat="1" applyAlignment="1">
      <alignment vertical="center" shrinkToFit="1"/>
    </xf>
    <xf numFmtId="0" fontId="9" fillId="0" borderId="0" xfId="4">
      <alignment vertical="center"/>
    </xf>
    <xf numFmtId="0" fontId="9" fillId="0" borderId="0" xfId="4" applyAlignment="1">
      <alignment horizontal="center" vertical="center"/>
    </xf>
    <xf numFmtId="0" fontId="9" fillId="0" borderId="6" xfId="4" applyBorder="1">
      <alignment vertical="center"/>
    </xf>
    <xf numFmtId="0" fontId="9" fillId="0" borderId="26" xfId="4" applyBorder="1">
      <alignment vertical="center"/>
    </xf>
    <xf numFmtId="0" fontId="9" fillId="0" borderId="16" xfId="4" applyBorder="1">
      <alignment vertical="center"/>
    </xf>
    <xf numFmtId="0" fontId="9" fillId="0" borderId="0" xfId="4" applyBorder="1" applyAlignment="1">
      <alignment horizontal="center" vertical="center"/>
    </xf>
    <xf numFmtId="0" fontId="9" fillId="0" borderId="0" xfId="4" applyBorder="1">
      <alignment vertical="center"/>
    </xf>
    <xf numFmtId="0" fontId="9" fillId="0" borderId="0" xfId="4" applyBorder="1" applyAlignment="1">
      <alignment horizontal="right" vertical="center"/>
    </xf>
    <xf numFmtId="0" fontId="9" fillId="0" borderId="17" xfId="4" applyBorder="1">
      <alignment vertical="center"/>
    </xf>
    <xf numFmtId="0" fontId="9" fillId="0" borderId="22" xfId="4" applyBorder="1" applyAlignment="1">
      <alignment horizontal="center" vertical="center"/>
    </xf>
    <xf numFmtId="0" fontId="9" fillId="0" borderId="1" xfId="4" applyBorder="1" applyAlignment="1">
      <alignment horizontal="center" vertical="center"/>
    </xf>
    <xf numFmtId="0" fontId="9" fillId="0" borderId="1" xfId="4" applyBorder="1">
      <alignment vertical="center"/>
    </xf>
    <xf numFmtId="0" fontId="4" fillId="0" borderId="1" xfId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4" borderId="2" xfId="1" applyFont="1" applyFill="1" applyBorder="1" applyAlignment="1">
      <alignment horizontal="center" vertical="center" shrinkToFit="1"/>
    </xf>
    <xf numFmtId="0" fontId="5" fillId="3" borderId="2" xfId="1" applyFont="1" applyFill="1" applyBorder="1" applyAlignment="1">
      <alignment horizontal="center" vertical="center" shrinkToFit="1"/>
    </xf>
    <xf numFmtId="0" fontId="5" fillId="2" borderId="27" xfId="1" applyFont="1" applyFill="1" applyBorder="1" applyAlignment="1">
      <alignment horizontal="center" vertical="center" shrinkToFit="1"/>
    </xf>
    <xf numFmtId="0" fontId="5" fillId="2" borderId="28" xfId="1" applyFont="1" applyFill="1" applyBorder="1" applyAlignment="1">
      <alignment horizontal="center" vertical="center" shrinkToFit="1"/>
    </xf>
    <xf numFmtId="0" fontId="4" fillId="0" borderId="0" xfId="1" applyAlignment="1">
      <alignment horizontal="center" vertical="center" shrinkToFit="1"/>
    </xf>
    <xf numFmtId="0" fontId="9" fillId="0" borderId="16" xfId="2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9" fillId="0" borderId="16" xfId="2" applyBorder="1" applyAlignment="1">
      <alignment horizontal="center"/>
    </xf>
    <xf numFmtId="0" fontId="4" fillId="0" borderId="0" xfId="1" applyAlignment="1">
      <alignment horizontal="left" vertical="center"/>
    </xf>
    <xf numFmtId="0" fontId="4" fillId="0" borderId="16" xfId="1" applyBorder="1" applyAlignment="1">
      <alignment horizontal="left" vertical="center"/>
    </xf>
    <xf numFmtId="0" fontId="4" fillId="0" borderId="16" xfId="1" applyBorder="1" applyAlignment="1">
      <alignment horizontal="center" vertical="center"/>
    </xf>
    <xf numFmtId="0" fontId="9" fillId="0" borderId="1" xfId="4" applyBorder="1" applyAlignment="1">
      <alignment horizontal="center" vertical="center"/>
    </xf>
    <xf numFmtId="0" fontId="9" fillId="0" borderId="15" xfId="4" applyBorder="1" applyAlignment="1">
      <alignment horizontal="center" vertical="center"/>
    </xf>
    <xf numFmtId="0" fontId="9" fillId="0" borderId="22" xfId="4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16" xfId="4" applyFont="1" applyBorder="1" applyAlignment="1">
      <alignment horizontal="center" vertical="center" shrinkToFit="1"/>
    </xf>
    <xf numFmtId="0" fontId="26" fillId="0" borderId="16" xfId="4" applyFont="1" applyBorder="1" applyAlignment="1">
      <alignment horizontal="center" vertical="center"/>
    </xf>
    <xf numFmtId="176" fontId="9" fillId="0" borderId="15" xfId="4" applyNumberFormat="1" applyBorder="1" applyAlignment="1">
      <alignment horizontal="center" vertical="center"/>
    </xf>
    <xf numFmtId="176" fontId="9" fillId="0" borderId="22" xfId="4" applyNumberFormat="1" applyBorder="1" applyAlignment="1">
      <alignment horizontal="center" vertical="center"/>
    </xf>
    <xf numFmtId="0" fontId="9" fillId="0" borderId="26" xfId="4" applyBorder="1" applyAlignment="1">
      <alignment horizontal="center" vertical="center"/>
    </xf>
    <xf numFmtId="0" fontId="24" fillId="0" borderId="0" xfId="4" applyFont="1" applyBorder="1" applyAlignment="1">
      <alignment horizontal="center" vertical="center" shrinkToFit="1"/>
    </xf>
    <xf numFmtId="0" fontId="24" fillId="0" borderId="16" xfId="4" applyFont="1" applyBorder="1" applyAlignment="1">
      <alignment horizontal="center" vertical="center" shrinkToFit="1"/>
    </xf>
    <xf numFmtId="0" fontId="25" fillId="0" borderId="0" xfId="4" applyFont="1" applyBorder="1" applyAlignment="1">
      <alignment horizontal="center" vertical="center" shrinkToFit="1"/>
    </xf>
    <xf numFmtId="0" fontId="26" fillId="0" borderId="0" xfId="4" applyFont="1" applyBorder="1" applyAlignment="1">
      <alignment horizontal="center" vertical="center" wrapText="1"/>
    </xf>
    <xf numFmtId="0" fontId="21" fillId="0" borderId="25" xfId="4" applyFont="1" applyBorder="1" applyAlignment="1">
      <alignment horizontal="center" vertical="center"/>
    </xf>
    <xf numFmtId="0" fontId="21" fillId="0" borderId="26" xfId="4" applyFont="1" applyBorder="1" applyAlignment="1">
      <alignment horizontal="center" vertical="center"/>
    </xf>
    <xf numFmtId="0" fontId="21" fillId="0" borderId="24" xfId="4" applyFont="1" applyBorder="1" applyAlignment="1">
      <alignment horizontal="center" vertical="center"/>
    </xf>
    <xf numFmtId="0" fontId="21" fillId="0" borderId="16" xfId="4" applyFont="1" applyBorder="1" applyAlignment="1">
      <alignment horizontal="center" vertical="center"/>
    </xf>
    <xf numFmtId="0" fontId="22" fillId="0" borderId="26" xfId="4" applyFont="1" applyBorder="1" applyAlignment="1">
      <alignment horizontal="center" vertical="center"/>
    </xf>
    <xf numFmtId="0" fontId="22" fillId="0" borderId="16" xfId="4" applyFont="1" applyBorder="1" applyAlignment="1">
      <alignment horizontal="center" vertical="center"/>
    </xf>
    <xf numFmtId="0" fontId="23" fillId="0" borderId="29" xfId="4" applyFont="1" applyBorder="1" applyAlignment="1">
      <alignment horizontal="center" vertical="center"/>
    </xf>
    <xf numFmtId="0" fontId="23" fillId="0" borderId="30" xfId="4" applyFont="1" applyBorder="1" applyAlignment="1">
      <alignment horizontal="center" vertical="center"/>
    </xf>
    <xf numFmtId="0" fontId="23" fillId="0" borderId="32" xfId="4" applyFont="1" applyBorder="1" applyAlignment="1">
      <alignment horizontal="center" vertical="center"/>
    </xf>
    <xf numFmtId="0" fontId="23" fillId="0" borderId="33" xfId="4" applyFont="1" applyBorder="1" applyAlignment="1">
      <alignment horizontal="center" vertical="center"/>
    </xf>
    <xf numFmtId="0" fontId="21" fillId="0" borderId="31" xfId="4" applyFont="1" applyBorder="1" applyAlignment="1">
      <alignment horizontal="center" vertical="center"/>
    </xf>
    <xf numFmtId="0" fontId="21" fillId="0" borderId="18" xfId="4" applyFont="1" applyBorder="1" applyAlignment="1">
      <alignment horizontal="center" vertical="center"/>
    </xf>
    <xf numFmtId="0" fontId="21" fillId="0" borderId="34" xfId="4" applyFont="1" applyBorder="1" applyAlignment="1">
      <alignment horizontal="center" vertical="center"/>
    </xf>
    <xf numFmtId="0" fontId="21" fillId="0" borderId="17" xfId="4" applyFont="1" applyBorder="1" applyAlignment="1">
      <alignment horizontal="center" vertical="center"/>
    </xf>
    <xf numFmtId="0" fontId="27" fillId="0" borderId="25" xfId="4" applyFont="1" applyBorder="1" applyAlignment="1">
      <alignment horizontal="center" vertical="center"/>
    </xf>
    <xf numFmtId="0" fontId="27" fillId="0" borderId="26" xfId="4" applyFont="1" applyBorder="1" applyAlignment="1">
      <alignment horizontal="center" vertical="center"/>
    </xf>
    <xf numFmtId="0" fontId="27" fillId="0" borderId="24" xfId="4" applyFont="1" applyBorder="1" applyAlignment="1">
      <alignment horizontal="center" vertical="center"/>
    </xf>
    <xf numFmtId="0" fontId="27" fillId="0" borderId="16" xfId="4" applyFont="1" applyBorder="1" applyAlignment="1">
      <alignment horizontal="center" vertical="center"/>
    </xf>
    <xf numFmtId="0" fontId="18" fillId="0" borderId="26" xfId="4" applyFont="1" applyBorder="1" applyAlignment="1">
      <alignment horizontal="center" vertical="center"/>
    </xf>
    <xf numFmtId="0" fontId="18" fillId="0" borderId="18" xfId="4" applyFont="1" applyBorder="1" applyAlignment="1">
      <alignment horizontal="center" vertical="center"/>
    </xf>
    <xf numFmtId="0" fontId="18" fillId="0" borderId="16" xfId="4" applyFont="1" applyBorder="1" applyAlignment="1">
      <alignment horizontal="center" vertical="center"/>
    </xf>
    <xf numFmtId="0" fontId="18" fillId="0" borderId="17" xfId="4" applyFont="1" applyBorder="1" applyAlignment="1">
      <alignment horizontal="center" vertical="center"/>
    </xf>
    <xf numFmtId="0" fontId="9" fillId="0" borderId="0" xfId="2" applyAlignment="1">
      <alignment horizontal="center" vertical="center" shrinkToFit="1"/>
    </xf>
    <xf numFmtId="0" fontId="9" fillId="0" borderId="0" xfId="2" applyAlignment="1">
      <alignment horizontal="center" vertical="center"/>
    </xf>
    <xf numFmtId="0" fontId="9" fillId="0" borderId="0" xfId="2" applyAlignment="1">
      <alignment horizontal="right"/>
    </xf>
    <xf numFmtId="0" fontId="9" fillId="0" borderId="0" xfId="2" applyAlignment="1">
      <alignment horizontal="center"/>
    </xf>
    <xf numFmtId="0" fontId="9" fillId="0" borderId="1" xfId="2" applyBorder="1" applyAlignment="1">
      <alignment horizontal="center" vertical="center"/>
    </xf>
    <xf numFmtId="0" fontId="9" fillId="0" borderId="1" xfId="2" applyBorder="1" applyAlignment="1">
      <alignment horizontal="center" vertical="center" shrinkToFit="1"/>
    </xf>
    <xf numFmtId="0" fontId="9" fillId="0" borderId="15" xfId="2" applyBorder="1" applyAlignment="1">
      <alignment horizontal="center" vertical="center" shrinkToFit="1"/>
    </xf>
    <xf numFmtId="0" fontId="18" fillId="0" borderId="0" xfId="2" applyFont="1" applyAlignment="1">
      <alignment horizontal="center" vertical="center" shrinkToFit="1"/>
    </xf>
    <xf numFmtId="0" fontId="9" fillId="0" borderId="36" xfId="2" applyBorder="1" applyAlignment="1">
      <alignment horizontal="center"/>
    </xf>
    <xf numFmtId="0" fontId="9" fillId="0" borderId="35" xfId="2" applyBorder="1" applyAlignment="1">
      <alignment horizontal="center"/>
    </xf>
    <xf numFmtId="0" fontId="9" fillId="0" borderId="37" xfId="2" applyBorder="1" applyAlignment="1">
      <alignment horizontal="center"/>
    </xf>
    <xf numFmtId="0" fontId="9" fillId="0" borderId="38" xfId="2" applyBorder="1" applyAlignment="1">
      <alignment horizontal="center"/>
    </xf>
    <xf numFmtId="0" fontId="9" fillId="0" borderId="39" xfId="2" applyBorder="1" applyAlignment="1">
      <alignment horizontal="center"/>
    </xf>
    <xf numFmtId="0" fontId="9" fillId="0" borderId="40" xfId="2" applyBorder="1" applyAlignment="1">
      <alignment horizontal="center"/>
    </xf>
    <xf numFmtId="0" fontId="9" fillId="0" borderId="41" xfId="2" applyBorder="1" applyAlignment="1">
      <alignment horizontal="center"/>
    </xf>
    <xf numFmtId="0" fontId="9" fillId="0" borderId="42" xfId="2" applyBorder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18" fillId="0" borderId="7" xfId="2" applyFont="1" applyBorder="1" applyAlignment="1">
      <alignment horizontal="center"/>
    </xf>
  </cellXfs>
  <cellStyles count="5">
    <cellStyle name="標準" xfId="0" builtinId="0"/>
    <cellStyle name="標準 2" xfId="2"/>
    <cellStyle name="標準 3" xfId="4"/>
    <cellStyle name="標準_2009高校総体女子" xfId="3"/>
    <cellStyle name="標準_オーダー（原紙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39</xdr:row>
      <xdr:rowOff>50800</xdr:rowOff>
    </xdr:from>
    <xdr:to>
      <xdr:col>29</xdr:col>
      <xdr:colOff>552450</xdr:colOff>
      <xdr:row>45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6629400" y="6223000"/>
          <a:ext cx="7362825" cy="930275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コート設営にご協力下さい。</a:t>
          </a:r>
          <a:endParaRPr kumimoji="1" lang="en-US" altLang="ja-JP" sz="1200" b="1"/>
        </a:p>
        <a:p>
          <a:r>
            <a:rPr kumimoji="1" lang="ja-JP" altLang="en-US" sz="1200" b="1"/>
            <a:t>　・ネット（高さ）</a:t>
          </a:r>
          <a:endParaRPr kumimoji="1" lang="en-US" altLang="ja-JP" sz="1200" b="1"/>
        </a:p>
        <a:p>
          <a:r>
            <a:rPr kumimoji="1" lang="ja-JP" altLang="en-US" sz="1200" b="1"/>
            <a:t>　・スコアボード</a:t>
          </a:r>
          <a:endParaRPr kumimoji="1" lang="en-US" altLang="ja-JP" sz="1200" b="1"/>
        </a:p>
        <a:p>
          <a:r>
            <a:rPr kumimoji="1" lang="ja-JP" altLang="en-US" sz="1200" b="1"/>
            <a:t>　・シングルスポール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66"/>
  <sheetViews>
    <sheetView topLeftCell="H1" zoomScaleNormal="100" workbookViewId="0">
      <selection activeCell="U23" sqref="U23:V23"/>
    </sheetView>
  </sheetViews>
  <sheetFormatPr defaultRowHeight="13.5"/>
  <cols>
    <col min="1" max="1" width="3.5" style="5" bestFit="1" customWidth="1"/>
    <col min="2" max="2" width="9" style="5"/>
    <col min="3" max="3" width="4.625" style="5" customWidth="1"/>
    <col min="4" max="4" width="7.125" style="5" customWidth="1"/>
    <col min="5" max="5" width="4.625" style="5" customWidth="1"/>
    <col min="6" max="6" width="7.125" style="5" customWidth="1"/>
    <col min="7" max="7" width="4.625" style="5" customWidth="1"/>
    <col min="8" max="8" width="7.125" style="5" customWidth="1"/>
    <col min="9" max="9" width="4.625" style="5" customWidth="1"/>
    <col min="10" max="10" width="7.125" style="5" customWidth="1"/>
    <col min="11" max="11" width="4.625" style="5" customWidth="1"/>
    <col min="12" max="12" width="7.125" style="5" customWidth="1"/>
    <col min="13" max="13" width="4.625" style="5" customWidth="1"/>
    <col min="14" max="14" width="7.125" style="5" customWidth="1"/>
    <col min="15" max="15" width="4.625" style="5" customWidth="1"/>
    <col min="16" max="16" width="7.125" style="5" customWidth="1"/>
    <col min="17" max="17" width="4.625" style="5" customWidth="1"/>
    <col min="18" max="18" width="7.125" style="5" customWidth="1"/>
    <col min="19" max="19" width="4.625" style="5" customWidth="1"/>
    <col min="20" max="20" width="7.125" style="5" customWidth="1"/>
    <col min="21" max="21" width="4.625" style="5" customWidth="1"/>
    <col min="22" max="22" width="7.125" style="5" customWidth="1"/>
    <col min="23" max="23" width="4.625" style="5" customWidth="1"/>
    <col min="24" max="24" width="7.125" style="5" customWidth="1"/>
    <col min="25" max="25" width="4.625" style="5" customWidth="1"/>
    <col min="26" max="26" width="7.125" style="5" customWidth="1"/>
    <col min="27" max="27" width="4.625" style="5" customWidth="1"/>
    <col min="28" max="28" width="7.125" style="5" customWidth="1"/>
    <col min="29" max="29" width="4.625" style="5" customWidth="1"/>
    <col min="30" max="30" width="7.125" style="5" customWidth="1"/>
    <col min="31" max="31" width="4.625" style="5" hidden="1" customWidth="1"/>
    <col min="32" max="32" width="7.625" style="5" hidden="1" customWidth="1"/>
    <col min="33" max="33" width="4.625" style="5" hidden="1" customWidth="1"/>
    <col min="34" max="34" width="7.625" style="5" hidden="1" customWidth="1"/>
    <col min="35" max="35" width="4.625" style="5" hidden="1" customWidth="1"/>
    <col min="36" max="36" width="7.625" style="5" hidden="1" customWidth="1"/>
    <col min="37" max="37" width="4.625" style="5" hidden="1" customWidth="1"/>
    <col min="38" max="38" width="7.625" style="5" hidden="1" customWidth="1"/>
    <col min="39" max="39" width="5.625" style="5" customWidth="1"/>
    <col min="40" max="16384" width="9" style="5"/>
  </cols>
  <sheetData>
    <row r="1" spans="1:38" ht="20.100000000000001" customHeight="1">
      <c r="B1" s="53" t="s">
        <v>141</v>
      </c>
      <c r="C1" s="163" t="s">
        <v>140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51"/>
      <c r="W1" s="51"/>
      <c r="X1" s="51"/>
      <c r="Y1" s="52"/>
      <c r="Z1" s="159"/>
      <c r="AA1" s="159"/>
      <c r="AB1" s="52" t="s">
        <v>139</v>
      </c>
      <c r="AC1" s="159" t="s">
        <v>138</v>
      </c>
      <c r="AD1" s="159"/>
      <c r="AE1" s="159"/>
      <c r="AF1" s="159"/>
      <c r="AG1" s="51"/>
      <c r="AH1" s="51"/>
      <c r="AI1" s="51"/>
    </row>
    <row r="2" spans="1:38" ht="20.100000000000001" customHeight="1">
      <c r="B2" s="53" t="s">
        <v>137</v>
      </c>
      <c r="C2" s="164" t="s">
        <v>260</v>
      </c>
      <c r="D2" s="164"/>
      <c r="E2" s="164"/>
      <c r="F2" s="164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51"/>
      <c r="V2" s="51"/>
      <c r="W2" s="51"/>
      <c r="X2" s="51"/>
      <c r="Y2" s="52"/>
      <c r="Z2" s="160"/>
      <c r="AA2" s="160"/>
      <c r="AB2" s="52" t="s">
        <v>136</v>
      </c>
      <c r="AC2" s="160" t="s">
        <v>135</v>
      </c>
      <c r="AD2" s="160"/>
      <c r="AE2" s="162"/>
      <c r="AF2" s="162"/>
      <c r="AG2" s="51"/>
      <c r="AH2" s="51"/>
      <c r="AI2" s="51"/>
    </row>
    <row r="3" spans="1:38" ht="15" customHeight="1">
      <c r="A3" s="50"/>
      <c r="B3" s="49"/>
      <c r="C3" s="161">
        <v>1</v>
      </c>
      <c r="D3" s="161"/>
      <c r="E3" s="161">
        <v>2</v>
      </c>
      <c r="F3" s="161"/>
      <c r="G3" s="161">
        <v>3</v>
      </c>
      <c r="H3" s="161"/>
      <c r="I3" s="161">
        <v>4</v>
      </c>
      <c r="J3" s="161"/>
      <c r="K3" s="161">
        <v>5</v>
      </c>
      <c r="L3" s="161"/>
      <c r="M3" s="161">
        <v>6</v>
      </c>
      <c r="N3" s="161"/>
      <c r="O3" s="161">
        <v>7</v>
      </c>
      <c r="P3" s="161"/>
      <c r="Q3" s="161">
        <v>8</v>
      </c>
      <c r="R3" s="161"/>
      <c r="S3" s="161">
        <v>9</v>
      </c>
      <c r="T3" s="161"/>
      <c r="U3" s="161">
        <v>10</v>
      </c>
      <c r="V3" s="161"/>
      <c r="W3" s="161">
        <v>11</v>
      </c>
      <c r="X3" s="161"/>
      <c r="Y3" s="161">
        <v>12</v>
      </c>
      <c r="Z3" s="161"/>
      <c r="AA3" s="161">
        <v>13</v>
      </c>
      <c r="AB3" s="161"/>
      <c r="AC3" s="161">
        <v>14</v>
      </c>
      <c r="AD3" s="161"/>
      <c r="AE3" s="161">
        <v>11</v>
      </c>
      <c r="AF3" s="161"/>
      <c r="AG3" s="161">
        <v>12</v>
      </c>
      <c r="AH3" s="161"/>
      <c r="AI3" s="161">
        <v>13</v>
      </c>
      <c r="AJ3" s="161"/>
      <c r="AK3" s="161">
        <v>14</v>
      </c>
      <c r="AL3" s="161"/>
    </row>
    <row r="4" spans="1:38" s="6" customFormat="1" ht="12" customHeight="1">
      <c r="A4" s="149">
        <v>1</v>
      </c>
      <c r="B4" s="21"/>
      <c r="C4" s="18" t="s">
        <v>120</v>
      </c>
      <c r="D4" s="17" t="s">
        <v>119</v>
      </c>
      <c r="E4" s="18" t="s">
        <v>120</v>
      </c>
      <c r="F4" s="17" t="s">
        <v>119</v>
      </c>
      <c r="G4" s="18" t="s">
        <v>120</v>
      </c>
      <c r="H4" s="17" t="s">
        <v>119</v>
      </c>
      <c r="I4" s="18" t="s">
        <v>120</v>
      </c>
      <c r="J4" s="17" t="s">
        <v>119</v>
      </c>
      <c r="K4" s="18" t="s">
        <v>120</v>
      </c>
      <c r="L4" s="17" t="s">
        <v>119</v>
      </c>
      <c r="M4" s="18" t="s">
        <v>120</v>
      </c>
      <c r="N4" s="17" t="s">
        <v>119</v>
      </c>
      <c r="O4" s="18" t="s">
        <v>120</v>
      </c>
      <c r="P4" s="17" t="s">
        <v>119</v>
      </c>
      <c r="Q4" s="18" t="s">
        <v>120</v>
      </c>
      <c r="R4" s="17" t="s">
        <v>119</v>
      </c>
      <c r="S4" s="18" t="s">
        <v>120</v>
      </c>
      <c r="T4" s="17" t="s">
        <v>119</v>
      </c>
      <c r="U4" s="18" t="s">
        <v>120</v>
      </c>
      <c r="V4" s="17" t="s">
        <v>119</v>
      </c>
      <c r="W4" s="18" t="s">
        <v>120</v>
      </c>
      <c r="X4" s="17" t="s">
        <v>119</v>
      </c>
      <c r="Y4" s="18" t="s">
        <v>120</v>
      </c>
      <c r="Z4" s="17" t="s">
        <v>119</v>
      </c>
      <c r="AA4" s="18" t="s">
        <v>120</v>
      </c>
      <c r="AB4" s="17" t="s">
        <v>119</v>
      </c>
      <c r="AC4" s="18" t="s">
        <v>120</v>
      </c>
      <c r="AD4" s="17" t="s">
        <v>119</v>
      </c>
      <c r="AE4" s="18" t="s">
        <v>120</v>
      </c>
      <c r="AF4" s="17" t="s">
        <v>119</v>
      </c>
      <c r="AG4" s="18" t="s">
        <v>120</v>
      </c>
      <c r="AH4" s="17" t="s">
        <v>119</v>
      </c>
      <c r="AI4" s="18" t="s">
        <v>120</v>
      </c>
      <c r="AJ4" s="17" t="s">
        <v>119</v>
      </c>
      <c r="AK4" s="18" t="s">
        <v>120</v>
      </c>
      <c r="AL4" s="17" t="s">
        <v>119</v>
      </c>
    </row>
    <row r="5" spans="1:38" s="6" customFormat="1" ht="12" customHeight="1">
      <c r="A5" s="149"/>
      <c r="B5" s="10" t="s">
        <v>134</v>
      </c>
      <c r="C5" s="43">
        <v>3</v>
      </c>
      <c r="D5" s="36" t="str">
        <f>VLOOKUP(C5,男子!$A$4:$B$67,2,0)</f>
        <v>西出　爽</v>
      </c>
      <c r="E5" s="43">
        <v>13</v>
      </c>
      <c r="F5" s="36" t="str">
        <f>VLOOKUP(E5,男子!$A$4:$B$67,2,0)</f>
        <v>西出幸一郎</v>
      </c>
      <c r="G5" s="43">
        <v>19</v>
      </c>
      <c r="H5" s="36" t="str">
        <f>VLOOKUP(G5,男子!$A$4:$B$67,2,0)</f>
        <v>嘉藤秀哉</v>
      </c>
      <c r="I5" s="43">
        <v>29</v>
      </c>
      <c r="J5" s="36" t="str">
        <f>VLOOKUP(I5,男子!$A$4:$B$67,2,0)</f>
        <v>渡部克昌</v>
      </c>
      <c r="K5" s="43">
        <v>35</v>
      </c>
      <c r="L5" s="36" t="str">
        <f>VLOOKUP(K5,男子!$A$4:$B$67,2,0)</f>
        <v>米田　光</v>
      </c>
      <c r="M5" s="43">
        <v>45</v>
      </c>
      <c r="N5" s="36" t="str">
        <f>VLOOKUP(M5,男子!$A$4:$B$67,2,0)</f>
        <v>瀧本英之</v>
      </c>
      <c r="O5" s="43">
        <v>55</v>
      </c>
      <c r="P5" s="36" t="str">
        <f>VLOOKUP(O5,男子!$A$4:$B$67,2,0)</f>
        <v>安藤　仁</v>
      </c>
      <c r="Q5" s="43">
        <v>61</v>
      </c>
      <c r="R5" s="36" t="str">
        <f>VLOOKUP(Q5,男子!$A$4:$B$67,2,0)</f>
        <v>寄川　充</v>
      </c>
      <c r="S5" s="43">
        <v>5</v>
      </c>
      <c r="T5" s="36" t="str">
        <f>VLOOKUP(S5,男子!$A$4:$B$67,2,0)</f>
        <v>細川英慈</v>
      </c>
      <c r="U5" s="43">
        <v>7</v>
      </c>
      <c r="V5" s="36" t="str">
        <f>VLOOKUP(U5,男子!$A$4:$B$67,2,0)</f>
        <v>山下海人</v>
      </c>
      <c r="W5" s="43">
        <v>9</v>
      </c>
      <c r="X5" s="36" t="str">
        <f>VLOOKUP(W5,男子!$A$4:$B$67,2,0)</f>
        <v>横越健志</v>
      </c>
      <c r="Y5" s="43">
        <v>11</v>
      </c>
      <c r="Z5" s="36" t="str">
        <f>VLOOKUP(Y5,男子!$A$4:$B$67,2,0)</f>
        <v>萬正晋司</v>
      </c>
      <c r="AA5" s="43">
        <v>21</v>
      </c>
      <c r="AB5" s="36" t="str">
        <f>VLOOKUP(AA5,男子!$A$4:$B$67,2,0)</f>
        <v>利田孝介</v>
      </c>
      <c r="AC5" s="43">
        <v>23</v>
      </c>
      <c r="AD5" s="115" t="str">
        <f>VLOOKUP(AC5,男子!$A$4:$B$67,2,0)</f>
        <v>荒川剛是</v>
      </c>
      <c r="AE5" s="28">
        <v>1</v>
      </c>
      <c r="AF5" s="27" t="str">
        <f>VLOOKUP(AE5,男子!$A$4:$B$67,2,0)</f>
        <v>松村法行</v>
      </c>
      <c r="AG5" s="28">
        <v>1</v>
      </c>
      <c r="AH5" s="27" t="str">
        <f>VLOOKUP(AG5,男子!$A$4:$B$67,2,0)</f>
        <v>松村法行</v>
      </c>
      <c r="AI5" s="28">
        <v>1</v>
      </c>
      <c r="AJ5" s="27" t="str">
        <f>VLOOKUP(AI5,男子!$A$4:$B$67,2,0)</f>
        <v>松村法行</v>
      </c>
      <c r="AK5" s="28">
        <v>1</v>
      </c>
      <c r="AL5" s="27" t="str">
        <f>VLOOKUP(AK5,男子!$A$4:$B$67,2,0)</f>
        <v>松村法行</v>
      </c>
    </row>
    <row r="6" spans="1:38" s="6" customFormat="1" ht="12" customHeight="1">
      <c r="A6" s="149"/>
      <c r="B6" s="10"/>
      <c r="C6" s="34"/>
      <c r="D6" s="22" t="s">
        <v>115</v>
      </c>
      <c r="E6" s="34"/>
      <c r="F6" s="22" t="s">
        <v>115</v>
      </c>
      <c r="G6" s="34"/>
      <c r="H6" s="22" t="s">
        <v>115</v>
      </c>
      <c r="I6" s="34"/>
      <c r="J6" s="22" t="s">
        <v>115</v>
      </c>
      <c r="K6" s="34"/>
      <c r="L6" s="22" t="s">
        <v>115</v>
      </c>
      <c r="M6" s="34"/>
      <c r="N6" s="22" t="s">
        <v>115</v>
      </c>
      <c r="O6" s="34"/>
      <c r="P6" s="22" t="s">
        <v>115</v>
      </c>
      <c r="Q6" s="34"/>
      <c r="R6" s="22" t="s">
        <v>115</v>
      </c>
      <c r="S6" s="34"/>
      <c r="T6" s="22" t="s">
        <v>115</v>
      </c>
      <c r="U6" s="34"/>
      <c r="V6" s="22" t="s">
        <v>115</v>
      </c>
      <c r="W6" s="34"/>
      <c r="X6" s="22" t="s">
        <v>115</v>
      </c>
      <c r="Y6" s="34"/>
      <c r="Z6" s="22" t="s">
        <v>115</v>
      </c>
      <c r="AA6" s="34"/>
      <c r="AB6" s="22" t="s">
        <v>115</v>
      </c>
      <c r="AC6" s="34"/>
      <c r="AD6" s="22" t="s">
        <v>115</v>
      </c>
      <c r="AE6" s="26"/>
      <c r="AF6" s="13" t="s">
        <v>115</v>
      </c>
      <c r="AG6" s="26"/>
      <c r="AH6" s="13" t="s">
        <v>115</v>
      </c>
      <c r="AI6" s="26"/>
      <c r="AJ6" s="13" t="s">
        <v>115</v>
      </c>
      <c r="AK6" s="26"/>
      <c r="AL6" s="13" t="s">
        <v>115</v>
      </c>
    </row>
    <row r="7" spans="1:38" s="6" customFormat="1" ht="12" customHeight="1">
      <c r="A7" s="149"/>
      <c r="B7" s="48">
        <v>0.375</v>
      </c>
      <c r="C7" s="41">
        <v>4</v>
      </c>
      <c r="D7" s="31" t="str">
        <f>VLOOKUP(C7,男子!$A$4:$B$67,2,0)</f>
        <v>水上英貴</v>
      </c>
      <c r="E7" s="41">
        <v>14</v>
      </c>
      <c r="F7" s="31" t="str">
        <f>VLOOKUP(E7,男子!$A$4:$B$67,2,0)</f>
        <v>中田尋斗</v>
      </c>
      <c r="G7" s="41">
        <v>20</v>
      </c>
      <c r="H7" s="31" t="str">
        <f>VLOOKUP(G7,男子!$A$4:$B$67,2,0)</f>
        <v>増谷明拓</v>
      </c>
      <c r="I7" s="41">
        <v>30</v>
      </c>
      <c r="J7" s="31" t="str">
        <f>VLOOKUP(I7,男子!$A$4:$B$67,2,0)</f>
        <v>成實正浩</v>
      </c>
      <c r="K7" s="41">
        <v>36</v>
      </c>
      <c r="L7" s="31" t="str">
        <f>VLOOKUP(K7,男子!$A$4:$B$67,2,0)</f>
        <v>田上徹弥</v>
      </c>
      <c r="M7" s="41">
        <v>46</v>
      </c>
      <c r="N7" s="31" t="str">
        <f>VLOOKUP(M7,男子!$A$4:$B$67,2,0)</f>
        <v>堀岡伸吾</v>
      </c>
      <c r="O7" s="41">
        <v>56</v>
      </c>
      <c r="P7" s="31" t="str">
        <f>VLOOKUP(O7,男子!$A$4:$B$67,2,0)</f>
        <v>寺田拓海</v>
      </c>
      <c r="Q7" s="41">
        <v>62</v>
      </c>
      <c r="R7" s="31" t="str">
        <f>VLOOKUP(Q7,男子!$A$4:$B$67,2,0)</f>
        <v>得田大地</v>
      </c>
      <c r="S7" s="41">
        <v>6</v>
      </c>
      <c r="T7" s="31" t="str">
        <f>VLOOKUP(S7,男子!$A$4:$B$67,2,0)</f>
        <v>若林将平</v>
      </c>
      <c r="U7" s="41">
        <v>8</v>
      </c>
      <c r="V7" s="31" t="str">
        <f>VLOOKUP(U7,男子!$A$4:$B$67,2,0)</f>
        <v>高島　章</v>
      </c>
      <c r="W7" s="41">
        <v>10</v>
      </c>
      <c r="X7" s="31" t="str">
        <f>VLOOKUP(W7,男子!$A$4:$B$67,2,0)</f>
        <v>辻　俊宏</v>
      </c>
      <c r="Y7" s="41">
        <v>12</v>
      </c>
      <c r="Z7" s="31" t="str">
        <f>VLOOKUP(Y7,男子!$A$4:$B$67,2,0)</f>
        <v>宮崎寛也</v>
      </c>
      <c r="AA7" s="41">
        <v>22</v>
      </c>
      <c r="AB7" s="31" t="str">
        <f>VLOOKUP(AA7,男子!$A$4:$B$67,2,0)</f>
        <v>宮川寛基</v>
      </c>
      <c r="AC7" s="41">
        <v>24</v>
      </c>
      <c r="AD7" s="40" t="str">
        <f>VLOOKUP(AC7,男子!$A$4:$B$67,2,0)</f>
        <v>松下竜太</v>
      </c>
      <c r="AE7" s="24">
        <v>2</v>
      </c>
      <c r="AF7" s="23" t="str">
        <f>VLOOKUP(AE7,男子!$A$4:$B$67,2,0)</f>
        <v>bye</v>
      </c>
      <c r="AG7" s="24">
        <v>2</v>
      </c>
      <c r="AH7" s="23" t="str">
        <f>VLOOKUP(AG7,男子!$A$4:$B$67,2,0)</f>
        <v>bye</v>
      </c>
      <c r="AI7" s="24">
        <v>2</v>
      </c>
      <c r="AJ7" s="23" t="str">
        <f>VLOOKUP(AI7,男子!$A$4:$B$67,2,0)</f>
        <v>bye</v>
      </c>
      <c r="AK7" s="24">
        <v>2</v>
      </c>
      <c r="AL7" s="23" t="str">
        <f>VLOOKUP(AK7,男子!$A$4:$B$67,2,0)</f>
        <v>bye</v>
      </c>
    </row>
    <row r="8" spans="1:38" s="6" customFormat="1" ht="12" customHeight="1">
      <c r="A8" s="149"/>
      <c r="B8" s="7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6"/>
      <c r="AD8" s="156"/>
      <c r="AE8" s="153"/>
      <c r="AF8" s="153"/>
      <c r="AG8" s="153"/>
      <c r="AH8" s="153"/>
      <c r="AI8" s="153"/>
      <c r="AJ8" s="153"/>
      <c r="AK8" s="153"/>
      <c r="AL8" s="153"/>
    </row>
    <row r="9" spans="1:38" s="6" customFormat="1" ht="12" customHeight="1">
      <c r="A9" s="149">
        <v>2</v>
      </c>
      <c r="B9" s="21"/>
      <c r="C9" s="20" t="s">
        <v>120</v>
      </c>
      <c r="D9" s="19" t="s">
        <v>119</v>
      </c>
      <c r="E9" s="20" t="s">
        <v>120</v>
      </c>
      <c r="F9" s="19" t="s">
        <v>119</v>
      </c>
      <c r="G9" s="20" t="s">
        <v>120</v>
      </c>
      <c r="H9" s="19" t="s">
        <v>119</v>
      </c>
      <c r="I9" s="20" t="s">
        <v>120</v>
      </c>
      <c r="J9" s="19" t="s">
        <v>119</v>
      </c>
      <c r="K9" s="20" t="s">
        <v>120</v>
      </c>
      <c r="L9" s="19" t="s">
        <v>119</v>
      </c>
      <c r="M9" s="20" t="s">
        <v>120</v>
      </c>
      <c r="N9" s="19" t="s">
        <v>119</v>
      </c>
      <c r="O9" s="20" t="s">
        <v>120</v>
      </c>
      <c r="P9" s="19" t="s">
        <v>119</v>
      </c>
      <c r="Q9" s="20" t="s">
        <v>120</v>
      </c>
      <c r="R9" s="19" t="s">
        <v>119</v>
      </c>
      <c r="S9" s="20" t="s">
        <v>120</v>
      </c>
      <c r="T9" s="19" t="s">
        <v>119</v>
      </c>
      <c r="U9" s="20" t="s">
        <v>120</v>
      </c>
      <c r="V9" s="19" t="s">
        <v>119</v>
      </c>
      <c r="W9" s="116" t="s">
        <v>120</v>
      </c>
      <c r="X9" s="117" t="s">
        <v>119</v>
      </c>
      <c r="Y9" s="116" t="s">
        <v>120</v>
      </c>
      <c r="Z9" s="117" t="s">
        <v>119</v>
      </c>
      <c r="AA9" s="116" t="s">
        <v>120</v>
      </c>
      <c r="AB9" s="117" t="s">
        <v>119</v>
      </c>
      <c r="AC9" s="39" t="s">
        <v>120</v>
      </c>
      <c r="AD9" s="38" t="s">
        <v>119</v>
      </c>
      <c r="AE9" s="18" t="s">
        <v>120</v>
      </c>
      <c r="AF9" s="17" t="s">
        <v>119</v>
      </c>
      <c r="AG9" s="18" t="s">
        <v>120</v>
      </c>
      <c r="AH9" s="17" t="s">
        <v>119</v>
      </c>
      <c r="AI9" s="18" t="s">
        <v>120</v>
      </c>
      <c r="AJ9" s="17" t="s">
        <v>119</v>
      </c>
      <c r="AK9" s="18" t="s">
        <v>120</v>
      </c>
      <c r="AL9" s="17" t="s">
        <v>119</v>
      </c>
    </row>
    <row r="10" spans="1:38" s="6" customFormat="1" ht="12" customHeight="1">
      <c r="A10" s="149"/>
      <c r="B10" s="10" t="s">
        <v>118</v>
      </c>
      <c r="C10" s="43">
        <v>25</v>
      </c>
      <c r="D10" s="36" t="str">
        <f>VLOOKUP(C10,男子!$A$4:$B$67,2,0)</f>
        <v>田尻光一</v>
      </c>
      <c r="E10" s="43">
        <v>27</v>
      </c>
      <c r="F10" s="36" t="str">
        <f>VLOOKUP(E10,男子!$A$4:$B$67,2,0)</f>
        <v>中出　明</v>
      </c>
      <c r="G10" s="43">
        <v>37</v>
      </c>
      <c r="H10" s="36" t="str">
        <f>VLOOKUP(G10,男子!$A$4:$B$67,2,0)</f>
        <v>鳴海慶輔</v>
      </c>
      <c r="I10" s="43">
        <v>39</v>
      </c>
      <c r="J10" s="36" t="str">
        <f>VLOOKUP(I10,男子!$A$4:$B$67,2,0)</f>
        <v>為本智也</v>
      </c>
      <c r="K10" s="43">
        <v>41</v>
      </c>
      <c r="L10" s="36" t="str">
        <f>VLOOKUP(K10,男子!$A$4:$B$67,2,0)</f>
        <v>荒井修平</v>
      </c>
      <c r="M10" s="43">
        <v>43</v>
      </c>
      <c r="N10" s="36" t="str">
        <f>VLOOKUP(M10,男子!$A$4:$B$67,2,0)</f>
        <v>中村　晃</v>
      </c>
      <c r="O10" s="43">
        <v>49</v>
      </c>
      <c r="P10" s="36" t="str">
        <f>VLOOKUP(O10,男子!$A$4:$B$67,2,0)</f>
        <v>近藤奨也</v>
      </c>
      <c r="Q10" s="43">
        <v>51</v>
      </c>
      <c r="R10" s="36" t="str">
        <f>VLOOKUP(Q10,男子!$A$4:$B$67,2,0)</f>
        <v>山本泰生</v>
      </c>
      <c r="S10" s="43">
        <v>57</v>
      </c>
      <c r="T10" s="36" t="str">
        <f>VLOOKUP(S10,男子!$A$4:$B$67,2,0)</f>
        <v>谷口貴志</v>
      </c>
      <c r="U10" s="43">
        <v>59</v>
      </c>
      <c r="V10" s="36" t="str">
        <f>VLOOKUP(U10,男子!$A$4:$B$67,2,0)</f>
        <v>杉山雄一郎</v>
      </c>
      <c r="W10" s="118">
        <v>3</v>
      </c>
      <c r="X10" s="119" t="s">
        <v>271</v>
      </c>
      <c r="Y10" s="118">
        <v>5</v>
      </c>
      <c r="Z10" s="119" t="s">
        <v>273</v>
      </c>
      <c r="AA10" s="118">
        <v>7</v>
      </c>
      <c r="AB10" s="119" t="s">
        <v>275</v>
      </c>
      <c r="AC10" s="35">
        <v>3</v>
      </c>
      <c r="AD10" s="47" t="s">
        <v>277</v>
      </c>
      <c r="AE10" s="28">
        <v>1</v>
      </c>
      <c r="AF10" s="27" t="str">
        <f>VLOOKUP(AE10,男子!$A$4:$B$67,2,0)</f>
        <v>松村法行</v>
      </c>
      <c r="AG10" s="28">
        <v>1</v>
      </c>
      <c r="AH10" s="27" t="str">
        <f>VLOOKUP(AG10,男子!$A$4:$B$67,2,0)</f>
        <v>松村法行</v>
      </c>
      <c r="AI10" s="28">
        <v>1</v>
      </c>
      <c r="AJ10" s="27" t="str">
        <f>VLOOKUP(AI10,男子!$A$4:$B$67,2,0)</f>
        <v>松村法行</v>
      </c>
      <c r="AK10" s="28">
        <v>1</v>
      </c>
      <c r="AL10" s="27" t="str">
        <f>VLOOKUP(AK10,男子!$A$4:$B$67,2,0)</f>
        <v>松村法行</v>
      </c>
    </row>
    <row r="11" spans="1:38" s="6" customFormat="1" ht="12" customHeight="1">
      <c r="A11" s="149"/>
      <c r="B11" s="10"/>
      <c r="C11" s="34"/>
      <c r="D11" s="22" t="s">
        <v>115</v>
      </c>
      <c r="E11" s="34"/>
      <c r="F11" s="22" t="s">
        <v>115</v>
      </c>
      <c r="G11" s="34"/>
      <c r="H11" s="22" t="s">
        <v>115</v>
      </c>
      <c r="I11" s="34"/>
      <c r="J11" s="22" t="s">
        <v>115</v>
      </c>
      <c r="K11" s="34"/>
      <c r="L11" s="22" t="s">
        <v>115</v>
      </c>
      <c r="M11" s="34"/>
      <c r="N11" s="22" t="s">
        <v>115</v>
      </c>
      <c r="O11" s="34"/>
      <c r="P11" s="22" t="s">
        <v>115</v>
      </c>
      <c r="Q11" s="34"/>
      <c r="R11" s="22" t="s">
        <v>115</v>
      </c>
      <c r="S11" s="34"/>
      <c r="T11" s="22" t="s">
        <v>115</v>
      </c>
      <c r="U11" s="34"/>
      <c r="V11" s="22" t="s">
        <v>115</v>
      </c>
      <c r="W11" s="120"/>
      <c r="X11" s="121" t="s">
        <v>115</v>
      </c>
      <c r="Y11" s="120"/>
      <c r="Z11" s="121" t="s">
        <v>115</v>
      </c>
      <c r="AA11" s="120"/>
      <c r="AB11" s="121" t="s">
        <v>115</v>
      </c>
      <c r="AC11" s="33"/>
      <c r="AD11" s="46" t="s">
        <v>115</v>
      </c>
      <c r="AE11" s="26"/>
      <c r="AF11" s="13" t="s">
        <v>115</v>
      </c>
      <c r="AG11" s="26"/>
      <c r="AH11" s="13" t="s">
        <v>115</v>
      </c>
      <c r="AI11" s="26"/>
      <c r="AJ11" s="13" t="s">
        <v>115</v>
      </c>
      <c r="AK11" s="26"/>
      <c r="AL11" s="13" t="s">
        <v>115</v>
      </c>
    </row>
    <row r="12" spans="1:38" s="6" customFormat="1" ht="12" customHeight="1">
      <c r="A12" s="149"/>
      <c r="B12" s="10"/>
      <c r="C12" s="41">
        <v>26</v>
      </c>
      <c r="D12" s="31" t="str">
        <f>VLOOKUP(C12,男子!$A$4:$B$67,2,0)</f>
        <v>米久　淳</v>
      </c>
      <c r="E12" s="41">
        <v>28</v>
      </c>
      <c r="F12" s="31" t="str">
        <f>VLOOKUP(E12,男子!$A$4:$B$67,2,0)</f>
        <v>磯崎隆史</v>
      </c>
      <c r="G12" s="41">
        <v>38</v>
      </c>
      <c r="H12" s="31" t="str">
        <f>VLOOKUP(G12,男子!$A$4:$B$67,2,0)</f>
        <v>伊藤豊実</v>
      </c>
      <c r="I12" s="41">
        <v>40</v>
      </c>
      <c r="J12" s="31" t="str">
        <f>VLOOKUP(I12,男子!$A$4:$B$67,2,0)</f>
        <v>白藤康一</v>
      </c>
      <c r="K12" s="41">
        <v>42</v>
      </c>
      <c r="L12" s="31" t="str">
        <f>VLOOKUP(K12,男子!$A$4:$B$67,2,0)</f>
        <v>仲川　亮</v>
      </c>
      <c r="M12" s="41">
        <v>44</v>
      </c>
      <c r="N12" s="31" t="str">
        <f>VLOOKUP(M12,男子!$A$4:$B$67,2,0)</f>
        <v>北山　葵</v>
      </c>
      <c r="O12" s="41">
        <v>50</v>
      </c>
      <c r="P12" s="31" t="str">
        <f>VLOOKUP(O12,男子!$A$4:$B$67,2,0)</f>
        <v>澤田　優</v>
      </c>
      <c r="Q12" s="41">
        <v>52</v>
      </c>
      <c r="R12" s="31" t="str">
        <f>VLOOKUP(Q12,男子!$A$4:$B$67,2,0)</f>
        <v>岡田壮平</v>
      </c>
      <c r="S12" s="41">
        <v>58</v>
      </c>
      <c r="T12" s="31" t="str">
        <f>VLOOKUP(S12,男子!$A$4:$B$67,2,0)</f>
        <v>木田陽登</v>
      </c>
      <c r="U12" s="41">
        <v>60</v>
      </c>
      <c r="V12" s="31" t="str">
        <f>VLOOKUP(U12,男子!$A$4:$B$67,2,0)</f>
        <v>中田楓雅</v>
      </c>
      <c r="W12" s="122">
        <v>4</v>
      </c>
      <c r="X12" s="123" t="s">
        <v>272</v>
      </c>
      <c r="Y12" s="122">
        <v>6</v>
      </c>
      <c r="Z12" s="123" t="s">
        <v>274</v>
      </c>
      <c r="AA12" s="122">
        <v>8</v>
      </c>
      <c r="AB12" s="123" t="s">
        <v>276</v>
      </c>
      <c r="AC12" s="30">
        <v>4</v>
      </c>
      <c r="AD12" s="45" t="s">
        <v>278</v>
      </c>
      <c r="AE12" s="24">
        <v>2</v>
      </c>
      <c r="AF12" s="23" t="str">
        <f>VLOOKUP(AE12,男子!$A$4:$B$67,2,0)</f>
        <v>bye</v>
      </c>
      <c r="AG12" s="24">
        <v>2</v>
      </c>
      <c r="AH12" s="23" t="str">
        <f>VLOOKUP(AG12,男子!$A$4:$B$67,2,0)</f>
        <v>bye</v>
      </c>
      <c r="AI12" s="24">
        <v>2</v>
      </c>
      <c r="AJ12" s="23" t="str">
        <f>VLOOKUP(AI12,男子!$A$4:$B$67,2,0)</f>
        <v>bye</v>
      </c>
      <c r="AK12" s="24">
        <v>2</v>
      </c>
      <c r="AL12" s="23" t="str">
        <f>VLOOKUP(AK12,男子!$A$4:$B$67,2,0)</f>
        <v>bye</v>
      </c>
    </row>
    <row r="13" spans="1:38" s="6" customFormat="1" ht="12" customHeight="1">
      <c r="A13" s="149"/>
      <c r="B13" s="7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5"/>
      <c r="X13" s="155"/>
      <c r="Y13" s="155"/>
      <c r="Z13" s="155"/>
      <c r="AA13" s="155"/>
      <c r="AB13" s="155"/>
      <c r="AC13" s="156"/>
      <c r="AD13" s="156"/>
      <c r="AE13" s="153"/>
      <c r="AF13" s="153"/>
      <c r="AG13" s="153"/>
      <c r="AH13" s="153"/>
      <c r="AI13" s="153"/>
      <c r="AJ13" s="153"/>
      <c r="AK13" s="153"/>
      <c r="AL13" s="153"/>
    </row>
    <row r="14" spans="1:38" s="6" customFormat="1" ht="12" customHeight="1">
      <c r="A14" s="149">
        <v>3</v>
      </c>
      <c r="B14" s="21"/>
      <c r="C14" s="20" t="s">
        <v>120</v>
      </c>
      <c r="D14" s="19" t="s">
        <v>119</v>
      </c>
      <c r="E14" s="20" t="s">
        <v>120</v>
      </c>
      <c r="F14" s="19" t="s">
        <v>119</v>
      </c>
      <c r="G14" s="20" t="s">
        <v>120</v>
      </c>
      <c r="H14" s="19" t="s">
        <v>119</v>
      </c>
      <c r="I14" s="20" t="s">
        <v>120</v>
      </c>
      <c r="J14" s="19" t="s">
        <v>119</v>
      </c>
      <c r="K14" s="20" t="s">
        <v>120</v>
      </c>
      <c r="L14" s="19" t="s">
        <v>119</v>
      </c>
      <c r="M14" s="20" t="s">
        <v>120</v>
      </c>
      <c r="N14" s="19" t="s">
        <v>119</v>
      </c>
      <c r="O14" s="20" t="s">
        <v>120</v>
      </c>
      <c r="P14" s="19" t="s">
        <v>119</v>
      </c>
      <c r="Q14" s="20" t="s">
        <v>120</v>
      </c>
      <c r="R14" s="19" t="s">
        <v>119</v>
      </c>
      <c r="S14" s="20" t="s">
        <v>120</v>
      </c>
      <c r="T14" s="19" t="s">
        <v>119</v>
      </c>
      <c r="U14" s="20" t="s">
        <v>120</v>
      </c>
      <c r="V14" s="19" t="s">
        <v>119</v>
      </c>
      <c r="W14" s="20" t="s">
        <v>120</v>
      </c>
      <c r="X14" s="19" t="s">
        <v>119</v>
      </c>
      <c r="Y14" s="20" t="s">
        <v>120</v>
      </c>
      <c r="Z14" s="19" t="s">
        <v>119</v>
      </c>
      <c r="AA14" s="20" t="s">
        <v>120</v>
      </c>
      <c r="AB14" s="19" t="s">
        <v>119</v>
      </c>
      <c r="AC14" s="20" t="s">
        <v>120</v>
      </c>
      <c r="AD14" s="19" t="s">
        <v>119</v>
      </c>
      <c r="AE14" s="18" t="s">
        <v>120</v>
      </c>
      <c r="AF14" s="17" t="s">
        <v>119</v>
      </c>
      <c r="AG14" s="18" t="s">
        <v>120</v>
      </c>
      <c r="AH14" s="17" t="s">
        <v>119</v>
      </c>
      <c r="AI14" s="18" t="s">
        <v>120</v>
      </c>
      <c r="AJ14" s="17" t="s">
        <v>119</v>
      </c>
      <c r="AK14" s="18" t="s">
        <v>120</v>
      </c>
      <c r="AL14" s="17" t="s">
        <v>119</v>
      </c>
    </row>
    <row r="15" spans="1:38" s="6" customFormat="1" ht="12" customHeight="1">
      <c r="A15" s="149"/>
      <c r="B15" s="10" t="s">
        <v>118</v>
      </c>
      <c r="C15" s="43">
        <v>1</v>
      </c>
      <c r="D15" s="36" t="str">
        <f>VLOOKUP(C15,男子!$A$4:$B$67,2,0)</f>
        <v>松村法行</v>
      </c>
      <c r="E15" s="37" t="s">
        <v>261</v>
      </c>
      <c r="F15" s="36"/>
      <c r="G15" s="43">
        <v>17</v>
      </c>
      <c r="H15" s="36" t="str">
        <f>VLOOKUP(G15,男子!$A$4:$B$67,2,0)</f>
        <v>井家 潤丈</v>
      </c>
      <c r="I15" s="37" t="s">
        <v>265</v>
      </c>
      <c r="J15" s="36"/>
      <c r="K15" s="43">
        <v>33</v>
      </c>
      <c r="L15" s="36" t="str">
        <f>VLOOKUP(K15,男子!$A$4:$B$67,2,0)</f>
        <v>西本祐大</v>
      </c>
      <c r="M15" s="37" t="s">
        <v>262</v>
      </c>
      <c r="N15" s="36"/>
      <c r="O15" s="43">
        <v>53</v>
      </c>
      <c r="P15" s="36" t="str">
        <f>VLOOKUP(O15,男子!$A$4:$B$67,2,0)</f>
        <v>阿部吉晃</v>
      </c>
      <c r="Q15" s="37" t="s">
        <v>268</v>
      </c>
      <c r="R15" s="36"/>
      <c r="S15" s="37" t="s">
        <v>269</v>
      </c>
      <c r="T15" s="36"/>
      <c r="U15" s="37" t="s">
        <v>279</v>
      </c>
      <c r="V15" s="36"/>
      <c r="W15" s="37" t="s">
        <v>281</v>
      </c>
      <c r="X15" s="36"/>
      <c r="Y15" s="37" t="s">
        <v>283</v>
      </c>
      <c r="Z15" s="36"/>
      <c r="AA15" s="37" t="s">
        <v>285</v>
      </c>
      <c r="AB15" s="42"/>
      <c r="AC15" s="37" t="s">
        <v>286</v>
      </c>
      <c r="AD15" s="42"/>
      <c r="AE15" s="28">
        <v>1</v>
      </c>
      <c r="AF15" s="27" t="str">
        <f>VLOOKUP(AE15,男子!$A$4:$B$67,2,0)</f>
        <v>松村法行</v>
      </c>
      <c r="AG15" s="28">
        <v>1</v>
      </c>
      <c r="AH15" s="27" t="str">
        <f>VLOOKUP(AG15,男子!$A$4:$B$67,2,0)</f>
        <v>松村法行</v>
      </c>
      <c r="AI15" s="28">
        <v>1</v>
      </c>
      <c r="AJ15" s="27" t="str">
        <f>VLOOKUP(AI15,男子!$A$4:$B$67,2,0)</f>
        <v>松村法行</v>
      </c>
      <c r="AK15" s="28">
        <v>1</v>
      </c>
      <c r="AL15" s="27" t="str">
        <f>VLOOKUP(AK15,男子!$A$4:$B$67,2,0)</f>
        <v>松村法行</v>
      </c>
    </row>
    <row r="16" spans="1:38" s="6" customFormat="1" ht="12" customHeight="1">
      <c r="A16" s="149"/>
      <c r="B16" s="10"/>
      <c r="C16" s="34"/>
      <c r="D16" s="22" t="s">
        <v>115</v>
      </c>
      <c r="E16" s="34"/>
      <c r="F16" s="22" t="s">
        <v>115</v>
      </c>
      <c r="G16" s="34"/>
      <c r="H16" s="22" t="s">
        <v>115</v>
      </c>
      <c r="I16" s="34"/>
      <c r="J16" s="22" t="s">
        <v>115</v>
      </c>
      <c r="K16" s="34"/>
      <c r="L16" s="22" t="s">
        <v>115</v>
      </c>
      <c r="M16" s="34"/>
      <c r="N16" s="22" t="s">
        <v>115</v>
      </c>
      <c r="O16" s="34"/>
      <c r="P16" s="22" t="s">
        <v>115</v>
      </c>
      <c r="Q16" s="34"/>
      <c r="R16" s="22" t="s">
        <v>115</v>
      </c>
      <c r="S16" s="34"/>
      <c r="T16" s="22" t="s">
        <v>115</v>
      </c>
      <c r="U16" s="34"/>
      <c r="V16" s="22" t="s">
        <v>115</v>
      </c>
      <c r="W16" s="34"/>
      <c r="X16" s="22" t="s">
        <v>115</v>
      </c>
      <c r="Y16" s="34"/>
      <c r="Z16" s="22" t="s">
        <v>115</v>
      </c>
      <c r="AA16" s="34"/>
      <c r="AB16" s="22" t="s">
        <v>115</v>
      </c>
      <c r="AC16" s="34"/>
      <c r="AD16" s="22" t="s">
        <v>115</v>
      </c>
      <c r="AE16" s="26"/>
      <c r="AF16" s="13" t="s">
        <v>115</v>
      </c>
      <c r="AG16" s="26"/>
      <c r="AH16" s="13" t="s">
        <v>115</v>
      </c>
      <c r="AI16" s="26"/>
      <c r="AJ16" s="13" t="s">
        <v>115</v>
      </c>
      <c r="AK16" s="26"/>
      <c r="AL16" s="13" t="s">
        <v>115</v>
      </c>
    </row>
    <row r="17" spans="1:38" s="6" customFormat="1" ht="12" customHeight="1">
      <c r="A17" s="149"/>
      <c r="B17" s="10"/>
      <c r="C17" s="32" t="s">
        <v>263</v>
      </c>
      <c r="D17" s="31"/>
      <c r="E17" s="41">
        <v>16</v>
      </c>
      <c r="F17" s="31" t="str">
        <f>VLOOKUP(E17,男子!$A$4:$B$67,2,0)</f>
        <v>服部仁哉</v>
      </c>
      <c r="G17" s="32" t="s">
        <v>264</v>
      </c>
      <c r="H17" s="31"/>
      <c r="I17" s="41">
        <v>32</v>
      </c>
      <c r="J17" s="31" t="str">
        <f>VLOOKUP(I17,男子!$A$4:$B$67,2,0)</f>
        <v>打越伸一</v>
      </c>
      <c r="K17" s="32" t="s">
        <v>266</v>
      </c>
      <c r="L17" s="31"/>
      <c r="M17" s="41">
        <v>48</v>
      </c>
      <c r="N17" s="31" t="str">
        <f>VLOOKUP(M17,男子!$A$4:$B$67,2,0)</f>
        <v>新家　稔</v>
      </c>
      <c r="O17" s="32" t="s">
        <v>267</v>
      </c>
      <c r="P17" s="31"/>
      <c r="Q17" s="32">
        <v>64</v>
      </c>
      <c r="R17" s="31" t="str">
        <f>VLOOKUP(Q17,男子!$A$4:$B$67,2,0)</f>
        <v>内田浩二</v>
      </c>
      <c r="S17" s="32" t="s">
        <v>270</v>
      </c>
      <c r="T17" s="31"/>
      <c r="U17" s="32" t="s">
        <v>280</v>
      </c>
      <c r="V17" s="31"/>
      <c r="W17" s="32" t="s">
        <v>282</v>
      </c>
      <c r="X17" s="31"/>
      <c r="Y17" s="32" t="s">
        <v>284</v>
      </c>
      <c r="Z17" s="31"/>
      <c r="AA17" s="32" t="s">
        <v>130</v>
      </c>
      <c r="AB17" s="40"/>
      <c r="AC17" s="32" t="s">
        <v>287</v>
      </c>
      <c r="AD17" s="40"/>
      <c r="AE17" s="24">
        <v>2</v>
      </c>
      <c r="AF17" s="23" t="str">
        <f>VLOOKUP(AE17,男子!$A$4:$B$67,2,0)</f>
        <v>bye</v>
      </c>
      <c r="AG17" s="24">
        <v>2</v>
      </c>
      <c r="AH17" s="23" t="str">
        <f>VLOOKUP(AG17,男子!$A$4:$B$67,2,0)</f>
        <v>bye</v>
      </c>
      <c r="AI17" s="24">
        <v>2</v>
      </c>
      <c r="AJ17" s="23" t="str">
        <f>VLOOKUP(AI17,男子!$A$4:$B$67,2,0)</f>
        <v>bye</v>
      </c>
      <c r="AK17" s="24">
        <v>2</v>
      </c>
      <c r="AL17" s="23" t="str">
        <f>VLOOKUP(AK17,男子!$A$4:$B$67,2,0)</f>
        <v>bye</v>
      </c>
    </row>
    <row r="18" spans="1:38" s="6" customFormat="1" ht="12" customHeight="1">
      <c r="A18" s="149"/>
      <c r="B18" s="7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7"/>
      <c r="AB18" s="158"/>
      <c r="AC18" s="154"/>
      <c r="AD18" s="154"/>
      <c r="AE18" s="153"/>
      <c r="AF18" s="153"/>
      <c r="AG18" s="153"/>
      <c r="AH18" s="153"/>
      <c r="AI18" s="153"/>
      <c r="AJ18" s="153"/>
      <c r="AK18" s="153"/>
      <c r="AL18" s="153"/>
    </row>
    <row r="19" spans="1:38" s="6" customFormat="1" ht="12" customHeight="1">
      <c r="A19" s="149">
        <v>4</v>
      </c>
      <c r="B19" s="21"/>
      <c r="C19" s="20" t="s">
        <v>120</v>
      </c>
      <c r="D19" s="19" t="s">
        <v>119</v>
      </c>
      <c r="E19" s="20" t="s">
        <v>120</v>
      </c>
      <c r="F19" s="19" t="s">
        <v>119</v>
      </c>
      <c r="G19" s="18" t="s">
        <v>120</v>
      </c>
      <c r="H19" s="17" t="s">
        <v>119</v>
      </c>
      <c r="I19" s="18" t="s">
        <v>120</v>
      </c>
      <c r="J19" s="17" t="s">
        <v>119</v>
      </c>
      <c r="K19" s="18" t="s">
        <v>120</v>
      </c>
      <c r="L19" s="17" t="s">
        <v>119</v>
      </c>
      <c r="M19" s="18" t="s">
        <v>120</v>
      </c>
      <c r="N19" s="17" t="s">
        <v>119</v>
      </c>
      <c r="O19" s="18" t="s">
        <v>120</v>
      </c>
      <c r="P19" s="17" t="s">
        <v>119</v>
      </c>
      <c r="Q19" s="18" t="s">
        <v>120</v>
      </c>
      <c r="R19" s="17" t="s">
        <v>119</v>
      </c>
      <c r="S19" s="18" t="s">
        <v>120</v>
      </c>
      <c r="T19" s="17" t="s">
        <v>119</v>
      </c>
      <c r="U19" s="18" t="s">
        <v>120</v>
      </c>
      <c r="V19" s="17" t="s">
        <v>119</v>
      </c>
      <c r="W19" s="116" t="s">
        <v>120</v>
      </c>
      <c r="X19" s="117" t="s">
        <v>119</v>
      </c>
      <c r="Y19" s="116" t="s">
        <v>120</v>
      </c>
      <c r="Z19" s="117" t="s">
        <v>119</v>
      </c>
      <c r="AA19" s="39" t="s">
        <v>120</v>
      </c>
      <c r="AB19" s="38" t="s">
        <v>119</v>
      </c>
      <c r="AC19" s="39" t="s">
        <v>120</v>
      </c>
      <c r="AD19" s="38" t="s">
        <v>119</v>
      </c>
      <c r="AE19" s="18" t="s">
        <v>120</v>
      </c>
      <c r="AF19" s="17" t="s">
        <v>119</v>
      </c>
      <c r="AG19" s="18" t="s">
        <v>120</v>
      </c>
      <c r="AH19" s="17" t="s">
        <v>119</v>
      </c>
      <c r="AI19" s="18" t="s">
        <v>120</v>
      </c>
      <c r="AJ19" s="17" t="s">
        <v>119</v>
      </c>
      <c r="AK19" s="18" t="s">
        <v>120</v>
      </c>
      <c r="AL19" s="17" t="s">
        <v>119</v>
      </c>
    </row>
    <row r="20" spans="1:38" s="6" customFormat="1" ht="12" customHeight="1">
      <c r="A20" s="149"/>
      <c r="B20" s="10" t="s">
        <v>118</v>
      </c>
      <c r="C20" s="37" t="s">
        <v>294</v>
      </c>
      <c r="D20" s="42"/>
      <c r="E20" s="37" t="s">
        <v>296</v>
      </c>
      <c r="F20" s="42"/>
      <c r="G20" s="28"/>
      <c r="H20" s="27"/>
      <c r="I20" s="28"/>
      <c r="J20" s="27"/>
      <c r="K20" s="28"/>
      <c r="L20" s="27"/>
      <c r="M20" s="28"/>
      <c r="N20" s="27"/>
      <c r="O20" s="28"/>
      <c r="P20" s="27"/>
      <c r="Q20" s="28"/>
      <c r="R20" s="27"/>
      <c r="S20" s="28"/>
      <c r="T20" s="27"/>
      <c r="U20" s="28"/>
      <c r="V20" s="27"/>
      <c r="W20" s="118">
        <v>1</v>
      </c>
      <c r="X20" s="119" t="s">
        <v>288</v>
      </c>
      <c r="Y20" s="125" t="s">
        <v>269</v>
      </c>
      <c r="Z20" s="119"/>
      <c r="AA20" s="35">
        <v>1</v>
      </c>
      <c r="AB20" s="47" t="s">
        <v>290</v>
      </c>
      <c r="AC20" s="35">
        <v>5</v>
      </c>
      <c r="AD20" s="47" t="s">
        <v>292</v>
      </c>
      <c r="AE20" s="28">
        <v>1</v>
      </c>
      <c r="AF20" s="27" t="str">
        <f>VLOOKUP(AE20,男子!$A$4:$B$67,2,0)</f>
        <v>松村法行</v>
      </c>
      <c r="AG20" s="28">
        <v>1</v>
      </c>
      <c r="AH20" s="27" t="str">
        <f>VLOOKUP(AG20,男子!$A$4:$B$67,2,0)</f>
        <v>松村法行</v>
      </c>
      <c r="AI20" s="28">
        <v>1</v>
      </c>
      <c r="AJ20" s="27" t="str">
        <f>VLOOKUP(AI20,男子!$A$4:$B$67,2,0)</f>
        <v>松村法行</v>
      </c>
      <c r="AK20" s="28">
        <v>1</v>
      </c>
      <c r="AL20" s="27" t="str">
        <f>VLOOKUP(AK20,男子!$A$4:$B$67,2,0)</f>
        <v>松村法行</v>
      </c>
    </row>
    <row r="21" spans="1:38" s="6" customFormat="1" ht="12" customHeight="1">
      <c r="A21" s="149"/>
      <c r="B21" s="10"/>
      <c r="C21" s="34"/>
      <c r="D21" s="22" t="s">
        <v>115</v>
      </c>
      <c r="E21" s="34"/>
      <c r="F21" s="22" t="s">
        <v>115</v>
      </c>
      <c r="G21" s="14" t="s">
        <v>116</v>
      </c>
      <c r="H21" s="13" t="s">
        <v>115</v>
      </c>
      <c r="I21" s="14" t="s">
        <v>116</v>
      </c>
      <c r="J21" s="13" t="s">
        <v>115</v>
      </c>
      <c r="K21" s="14" t="s">
        <v>116</v>
      </c>
      <c r="L21" s="13" t="s">
        <v>115</v>
      </c>
      <c r="M21" s="14" t="s">
        <v>116</v>
      </c>
      <c r="N21" s="13" t="s">
        <v>115</v>
      </c>
      <c r="O21" s="14" t="s">
        <v>116</v>
      </c>
      <c r="P21" s="13" t="s">
        <v>115</v>
      </c>
      <c r="Q21" s="14" t="s">
        <v>116</v>
      </c>
      <c r="R21" s="13" t="s">
        <v>115</v>
      </c>
      <c r="S21" s="14" t="s">
        <v>116</v>
      </c>
      <c r="T21" s="13" t="s">
        <v>115</v>
      </c>
      <c r="U21" s="14" t="s">
        <v>116</v>
      </c>
      <c r="V21" s="13" t="s">
        <v>115</v>
      </c>
      <c r="W21" s="120"/>
      <c r="X21" s="121" t="s">
        <v>115</v>
      </c>
      <c r="Y21" s="120"/>
      <c r="Z21" s="121" t="s">
        <v>115</v>
      </c>
      <c r="AA21" s="33"/>
      <c r="AB21" s="46" t="s">
        <v>115</v>
      </c>
      <c r="AC21" s="33"/>
      <c r="AD21" s="46" t="s">
        <v>115</v>
      </c>
      <c r="AE21" s="26"/>
      <c r="AF21" s="13" t="s">
        <v>115</v>
      </c>
      <c r="AG21" s="26"/>
      <c r="AH21" s="13" t="s">
        <v>115</v>
      </c>
      <c r="AI21" s="26"/>
      <c r="AJ21" s="13" t="s">
        <v>115</v>
      </c>
      <c r="AK21" s="26"/>
      <c r="AL21" s="13" t="s">
        <v>115</v>
      </c>
    </row>
    <row r="22" spans="1:38" s="6" customFormat="1" ht="12" customHeight="1">
      <c r="A22" s="149"/>
      <c r="B22" s="10"/>
      <c r="C22" s="32" t="s">
        <v>295</v>
      </c>
      <c r="D22" s="40"/>
      <c r="E22" s="32" t="s">
        <v>297</v>
      </c>
      <c r="F22" s="40"/>
      <c r="G22" s="24"/>
      <c r="H22" s="23"/>
      <c r="I22" s="24"/>
      <c r="J22" s="23"/>
      <c r="K22" s="24"/>
      <c r="L22" s="23"/>
      <c r="M22" s="24"/>
      <c r="N22" s="23"/>
      <c r="O22" s="24"/>
      <c r="P22" s="23"/>
      <c r="Q22" s="24"/>
      <c r="R22" s="23"/>
      <c r="S22" s="24"/>
      <c r="T22" s="23"/>
      <c r="U22" s="24"/>
      <c r="V22" s="23"/>
      <c r="W22" s="124" t="s">
        <v>289</v>
      </c>
      <c r="X22" s="123"/>
      <c r="Y22" s="124" t="s">
        <v>270</v>
      </c>
      <c r="Z22" s="123"/>
      <c r="AA22" s="44" t="s">
        <v>291</v>
      </c>
      <c r="AB22" s="45"/>
      <c r="AC22" s="30">
        <v>8</v>
      </c>
      <c r="AD22" s="45" t="s">
        <v>293</v>
      </c>
      <c r="AE22" s="24">
        <v>2</v>
      </c>
      <c r="AF22" s="23" t="str">
        <f>VLOOKUP(AE22,男子!$A$4:$B$67,2,0)</f>
        <v>bye</v>
      </c>
      <c r="AG22" s="24">
        <v>2</v>
      </c>
      <c r="AH22" s="23" t="str">
        <f>VLOOKUP(AG22,男子!$A$4:$B$67,2,0)</f>
        <v>bye</v>
      </c>
      <c r="AI22" s="24">
        <v>2</v>
      </c>
      <c r="AJ22" s="23" t="str">
        <f>VLOOKUP(AI22,男子!$A$4:$B$67,2,0)</f>
        <v>bye</v>
      </c>
      <c r="AK22" s="24">
        <v>2</v>
      </c>
      <c r="AL22" s="23" t="str">
        <f>VLOOKUP(AK22,男子!$A$4:$B$67,2,0)</f>
        <v>bye</v>
      </c>
    </row>
    <row r="23" spans="1:38" s="6" customFormat="1" ht="12" customHeight="1">
      <c r="A23" s="149"/>
      <c r="B23" s="7"/>
      <c r="C23" s="154"/>
      <c r="D23" s="154"/>
      <c r="E23" s="154"/>
      <c r="F23" s="154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5"/>
      <c r="X23" s="155"/>
      <c r="Y23" s="155"/>
      <c r="Z23" s="155"/>
      <c r="AA23" s="156"/>
      <c r="AB23" s="156"/>
      <c r="AC23" s="156"/>
      <c r="AD23" s="156"/>
      <c r="AE23" s="153"/>
      <c r="AF23" s="153"/>
      <c r="AG23" s="153"/>
      <c r="AH23" s="153"/>
      <c r="AI23" s="153"/>
      <c r="AJ23" s="153"/>
      <c r="AK23" s="153"/>
      <c r="AL23" s="153"/>
    </row>
    <row r="24" spans="1:38" s="6" customFormat="1" ht="12" customHeight="1">
      <c r="A24" s="149">
        <v>5</v>
      </c>
      <c r="B24" s="21"/>
      <c r="C24" s="20" t="s">
        <v>120</v>
      </c>
      <c r="D24" s="19" t="s">
        <v>119</v>
      </c>
      <c r="E24" s="20" t="s">
        <v>120</v>
      </c>
      <c r="F24" s="19" t="s">
        <v>119</v>
      </c>
      <c r="G24" s="20" t="s">
        <v>120</v>
      </c>
      <c r="H24" s="19" t="s">
        <v>119</v>
      </c>
      <c r="I24" s="20" t="s">
        <v>120</v>
      </c>
      <c r="J24" s="19" t="s">
        <v>119</v>
      </c>
      <c r="K24" s="20" t="s">
        <v>120</v>
      </c>
      <c r="L24" s="19" t="s">
        <v>119</v>
      </c>
      <c r="M24" s="20" t="s">
        <v>120</v>
      </c>
      <c r="N24" s="19" t="s">
        <v>119</v>
      </c>
      <c r="O24" s="20" t="s">
        <v>120</v>
      </c>
      <c r="P24" s="19" t="s">
        <v>119</v>
      </c>
      <c r="Q24" s="20" t="s">
        <v>120</v>
      </c>
      <c r="R24" s="19" t="s">
        <v>119</v>
      </c>
      <c r="S24" s="18" t="s">
        <v>120</v>
      </c>
      <c r="T24" s="17" t="s">
        <v>119</v>
      </c>
      <c r="U24" s="18" t="s">
        <v>120</v>
      </c>
      <c r="V24" s="17" t="s">
        <v>119</v>
      </c>
      <c r="W24" s="18" t="s">
        <v>120</v>
      </c>
      <c r="X24" s="17" t="s">
        <v>119</v>
      </c>
      <c r="Y24" s="18" t="s">
        <v>120</v>
      </c>
      <c r="Z24" s="17" t="s">
        <v>119</v>
      </c>
      <c r="AA24" s="18" t="s">
        <v>120</v>
      </c>
      <c r="AB24" s="17" t="s">
        <v>119</v>
      </c>
      <c r="AC24" s="18" t="s">
        <v>120</v>
      </c>
      <c r="AD24" s="17" t="s">
        <v>119</v>
      </c>
      <c r="AE24" s="18" t="s">
        <v>120</v>
      </c>
      <c r="AF24" s="17" t="s">
        <v>119</v>
      </c>
      <c r="AG24" s="18" t="s">
        <v>122</v>
      </c>
      <c r="AH24" s="17" t="s">
        <v>119</v>
      </c>
      <c r="AI24" s="18" t="s">
        <v>121</v>
      </c>
      <c r="AJ24" s="17" t="s">
        <v>119</v>
      </c>
      <c r="AK24" s="18" t="s">
        <v>122</v>
      </c>
      <c r="AL24" s="17" t="s">
        <v>119</v>
      </c>
    </row>
    <row r="25" spans="1:38" s="6" customFormat="1" ht="12" customHeight="1">
      <c r="A25" s="149"/>
      <c r="B25" s="10" t="s">
        <v>131</v>
      </c>
      <c r="C25" s="37"/>
      <c r="D25" s="36"/>
      <c r="E25" s="37"/>
      <c r="F25" s="36"/>
      <c r="G25" s="37"/>
      <c r="H25" s="36"/>
      <c r="I25" s="37"/>
      <c r="J25" s="36"/>
      <c r="K25" s="37"/>
      <c r="L25" s="36"/>
      <c r="M25" s="37"/>
      <c r="N25" s="36"/>
      <c r="O25" s="37"/>
      <c r="P25" s="36"/>
      <c r="Q25" s="37"/>
      <c r="R25" s="36"/>
      <c r="S25" s="28"/>
      <c r="T25" s="27"/>
      <c r="U25" s="28"/>
      <c r="V25" s="27"/>
      <c r="W25" s="28"/>
      <c r="X25" s="27"/>
      <c r="Y25" s="28"/>
      <c r="Z25" s="27"/>
      <c r="AA25" s="28"/>
      <c r="AB25" s="27"/>
      <c r="AC25" s="28"/>
      <c r="AD25" s="29"/>
      <c r="AE25" s="28">
        <v>1</v>
      </c>
      <c r="AF25" s="27" t="str">
        <f>VLOOKUP(AE25,男子!$A$4:$B$67,2,0)</f>
        <v>松村法行</v>
      </c>
      <c r="AG25" s="28">
        <v>1</v>
      </c>
      <c r="AH25" s="27" t="str">
        <f>VLOOKUP(AG25,男子!$A$4:$B$67,2,0)</f>
        <v>松村法行</v>
      </c>
      <c r="AI25" s="28">
        <v>1</v>
      </c>
      <c r="AJ25" s="27" t="str">
        <f>VLOOKUP(AI25,男子!$A$4:$B$67,2,0)</f>
        <v>松村法行</v>
      </c>
      <c r="AK25" s="28">
        <v>1</v>
      </c>
      <c r="AL25" s="27" t="str">
        <f>VLOOKUP(AK25,男子!$A$4:$B$67,2,0)</f>
        <v>松村法行</v>
      </c>
    </row>
    <row r="26" spans="1:38" s="6" customFormat="1" ht="12" customHeight="1">
      <c r="A26" s="149"/>
      <c r="B26" s="10"/>
      <c r="C26" s="34" t="s">
        <v>298</v>
      </c>
      <c r="D26" s="22" t="s">
        <v>115</v>
      </c>
      <c r="E26" s="34" t="s">
        <v>298</v>
      </c>
      <c r="F26" s="22" t="s">
        <v>115</v>
      </c>
      <c r="G26" s="34" t="s">
        <v>298</v>
      </c>
      <c r="H26" s="22" t="s">
        <v>115</v>
      </c>
      <c r="I26" s="34" t="s">
        <v>298</v>
      </c>
      <c r="J26" s="22" t="s">
        <v>127</v>
      </c>
      <c r="K26" s="34" t="s">
        <v>298</v>
      </c>
      <c r="L26" s="22" t="s">
        <v>115</v>
      </c>
      <c r="M26" s="34" t="s">
        <v>298</v>
      </c>
      <c r="N26" s="22" t="s">
        <v>115</v>
      </c>
      <c r="O26" s="34" t="s">
        <v>298</v>
      </c>
      <c r="P26" s="22" t="s">
        <v>127</v>
      </c>
      <c r="Q26" s="34" t="s">
        <v>298</v>
      </c>
      <c r="R26" s="22" t="s">
        <v>115</v>
      </c>
      <c r="S26" s="14" t="s">
        <v>116</v>
      </c>
      <c r="T26" s="13" t="s">
        <v>115</v>
      </c>
      <c r="U26" s="14" t="s">
        <v>116</v>
      </c>
      <c r="V26" s="13" t="s">
        <v>115</v>
      </c>
      <c r="W26" s="14" t="s">
        <v>116</v>
      </c>
      <c r="X26" s="13" t="s">
        <v>115</v>
      </c>
      <c r="Y26" s="14" t="s">
        <v>124</v>
      </c>
      <c r="Z26" s="13" t="s">
        <v>115</v>
      </c>
      <c r="AA26" s="14" t="s">
        <v>116</v>
      </c>
      <c r="AB26" s="13" t="s">
        <v>115</v>
      </c>
      <c r="AC26" s="14" t="s">
        <v>125</v>
      </c>
      <c r="AD26" s="13" t="s">
        <v>117</v>
      </c>
      <c r="AE26" s="26"/>
      <c r="AF26" s="13" t="s">
        <v>115</v>
      </c>
      <c r="AG26" s="26"/>
      <c r="AH26" s="13" t="s">
        <v>115</v>
      </c>
      <c r="AI26" s="26"/>
      <c r="AJ26" s="13" t="s">
        <v>115</v>
      </c>
      <c r="AK26" s="26"/>
      <c r="AL26" s="13" t="s">
        <v>115</v>
      </c>
    </row>
    <row r="27" spans="1:38" s="6" customFormat="1" ht="12" customHeight="1">
      <c r="A27" s="149"/>
      <c r="B27" s="10"/>
      <c r="C27" s="32"/>
      <c r="D27" s="31"/>
      <c r="E27" s="32"/>
      <c r="F27" s="31"/>
      <c r="G27" s="32"/>
      <c r="H27" s="31"/>
      <c r="I27" s="32"/>
      <c r="J27" s="31"/>
      <c r="K27" s="32"/>
      <c r="L27" s="31"/>
      <c r="M27" s="32"/>
      <c r="N27" s="31"/>
      <c r="O27" s="32"/>
      <c r="P27" s="31"/>
      <c r="Q27" s="32"/>
      <c r="R27" s="31"/>
      <c r="S27" s="24"/>
      <c r="T27" s="23"/>
      <c r="U27" s="24"/>
      <c r="V27" s="23"/>
      <c r="W27" s="24"/>
      <c r="X27" s="23"/>
      <c r="Y27" s="24"/>
      <c r="Z27" s="23"/>
      <c r="AA27" s="24"/>
      <c r="AB27" s="23"/>
      <c r="AC27" s="24"/>
      <c r="AD27" s="25"/>
      <c r="AE27" s="24">
        <v>2</v>
      </c>
      <c r="AF27" s="23" t="str">
        <f>VLOOKUP(AE27,男子!$A$4:$B$67,2,0)</f>
        <v>bye</v>
      </c>
      <c r="AG27" s="24">
        <v>2</v>
      </c>
      <c r="AH27" s="23" t="str">
        <f>VLOOKUP(AG27,男子!$A$4:$B$67,2,0)</f>
        <v>bye</v>
      </c>
      <c r="AI27" s="24">
        <v>2</v>
      </c>
      <c r="AJ27" s="23" t="str">
        <f>VLOOKUP(AI27,男子!$A$4:$B$67,2,0)</f>
        <v>bye</v>
      </c>
      <c r="AK27" s="24">
        <v>2</v>
      </c>
      <c r="AL27" s="23" t="str">
        <f>VLOOKUP(AK27,男子!$A$4:$B$67,2,0)</f>
        <v>bye</v>
      </c>
    </row>
    <row r="28" spans="1:38" s="6" customFormat="1" ht="12" customHeight="1">
      <c r="A28" s="149"/>
      <c r="B28" s="7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</row>
    <row r="29" spans="1:38" s="6" customFormat="1" ht="12" customHeight="1">
      <c r="A29" s="149">
        <v>6</v>
      </c>
      <c r="B29" s="21"/>
      <c r="C29" s="20" t="s">
        <v>120</v>
      </c>
      <c r="D29" s="19" t="s">
        <v>119</v>
      </c>
      <c r="E29" s="20" t="s">
        <v>120</v>
      </c>
      <c r="F29" s="19" t="s">
        <v>119</v>
      </c>
      <c r="G29" s="20" t="s">
        <v>120</v>
      </c>
      <c r="H29" s="19" t="s">
        <v>119</v>
      </c>
      <c r="I29" s="20" t="s">
        <v>120</v>
      </c>
      <c r="J29" s="19" t="s">
        <v>119</v>
      </c>
      <c r="K29" s="18" t="s">
        <v>120</v>
      </c>
      <c r="L29" s="17" t="s">
        <v>119</v>
      </c>
      <c r="M29" s="18" t="s">
        <v>120</v>
      </c>
      <c r="N29" s="17" t="s">
        <v>119</v>
      </c>
      <c r="O29" s="18" t="s">
        <v>120</v>
      </c>
      <c r="P29" s="17" t="s">
        <v>119</v>
      </c>
      <c r="Q29" s="18" t="s">
        <v>120</v>
      </c>
      <c r="R29" s="17" t="s">
        <v>119</v>
      </c>
      <c r="S29" s="18" t="s">
        <v>120</v>
      </c>
      <c r="T29" s="17" t="s">
        <v>119</v>
      </c>
      <c r="U29" s="18" t="s">
        <v>120</v>
      </c>
      <c r="V29" s="17" t="s">
        <v>119</v>
      </c>
      <c r="W29" s="116" t="s">
        <v>120</v>
      </c>
      <c r="X29" s="117" t="s">
        <v>119</v>
      </c>
      <c r="Y29" s="18" t="s">
        <v>120</v>
      </c>
      <c r="Z29" s="17" t="s">
        <v>119</v>
      </c>
      <c r="AA29" s="39" t="s">
        <v>120</v>
      </c>
      <c r="AB29" s="38" t="s">
        <v>119</v>
      </c>
      <c r="AC29" s="18" t="s">
        <v>120</v>
      </c>
      <c r="AD29" s="17" t="s">
        <v>119</v>
      </c>
      <c r="AE29" s="18" t="s">
        <v>120</v>
      </c>
      <c r="AF29" s="17" t="s">
        <v>119</v>
      </c>
      <c r="AG29" s="18" t="s">
        <v>120</v>
      </c>
      <c r="AH29" s="17" t="s">
        <v>119</v>
      </c>
      <c r="AI29" s="18" t="s">
        <v>120</v>
      </c>
      <c r="AJ29" s="17" t="s">
        <v>119</v>
      </c>
      <c r="AK29" s="18" t="s">
        <v>120</v>
      </c>
      <c r="AL29" s="17" t="s">
        <v>119</v>
      </c>
    </row>
    <row r="30" spans="1:38" s="6" customFormat="1" ht="12" customHeight="1">
      <c r="A30" s="149"/>
      <c r="B30" s="10" t="s">
        <v>129</v>
      </c>
      <c r="C30" s="37"/>
      <c r="D30" s="36"/>
      <c r="E30" s="37"/>
      <c r="F30" s="36"/>
      <c r="G30" s="37"/>
      <c r="H30" s="36"/>
      <c r="I30" s="37"/>
      <c r="J30" s="36"/>
      <c r="K30" s="28"/>
      <c r="L30" s="27"/>
      <c r="M30" s="28"/>
      <c r="N30" s="27"/>
      <c r="O30" s="28"/>
      <c r="P30" s="27"/>
      <c r="Q30" s="28"/>
      <c r="R30" s="27"/>
      <c r="S30" s="28"/>
      <c r="T30" s="27"/>
      <c r="U30" s="28"/>
      <c r="V30" s="27"/>
      <c r="W30" s="118"/>
      <c r="X30" s="119"/>
      <c r="Y30" s="28"/>
      <c r="Z30" s="27"/>
      <c r="AA30" s="35"/>
      <c r="AB30" s="47"/>
      <c r="AC30" s="28"/>
      <c r="AD30" s="29"/>
      <c r="AE30" s="28">
        <v>1</v>
      </c>
      <c r="AF30" s="27" t="str">
        <f>VLOOKUP(AE30,男子!$A$4:$B$67,2,0)</f>
        <v>松村法行</v>
      </c>
      <c r="AG30" s="28">
        <v>1</v>
      </c>
      <c r="AH30" s="27" t="str">
        <f>VLOOKUP(AG30,男子!$A$4:$B$67,2,0)</f>
        <v>松村法行</v>
      </c>
      <c r="AI30" s="28">
        <v>1</v>
      </c>
      <c r="AJ30" s="27" t="str">
        <f>VLOOKUP(AI30,男子!$A$4:$B$67,2,0)</f>
        <v>松村法行</v>
      </c>
      <c r="AK30" s="28">
        <v>1</v>
      </c>
      <c r="AL30" s="27" t="str">
        <f>VLOOKUP(AK30,男子!$A$4:$B$67,2,0)</f>
        <v>松村法行</v>
      </c>
    </row>
    <row r="31" spans="1:38" s="6" customFormat="1" ht="12" customHeight="1">
      <c r="A31" s="149"/>
      <c r="B31" s="10"/>
      <c r="C31" s="34" t="s">
        <v>299</v>
      </c>
      <c r="D31" s="22" t="s">
        <v>115</v>
      </c>
      <c r="E31" s="34" t="s">
        <v>299</v>
      </c>
      <c r="F31" s="22" t="s">
        <v>115</v>
      </c>
      <c r="G31" s="34" t="s">
        <v>299</v>
      </c>
      <c r="H31" s="22" t="s">
        <v>115</v>
      </c>
      <c r="I31" s="34" t="s">
        <v>299</v>
      </c>
      <c r="J31" s="22" t="s">
        <v>115</v>
      </c>
      <c r="K31" s="14" t="s">
        <v>116</v>
      </c>
      <c r="L31" s="13" t="s">
        <v>115</v>
      </c>
      <c r="M31" s="14" t="s">
        <v>116</v>
      </c>
      <c r="N31" s="13" t="s">
        <v>115</v>
      </c>
      <c r="O31" s="14" t="s">
        <v>116</v>
      </c>
      <c r="P31" s="13" t="s">
        <v>115</v>
      </c>
      <c r="Q31" s="14" t="s">
        <v>116</v>
      </c>
      <c r="R31" s="13" t="s">
        <v>115</v>
      </c>
      <c r="S31" s="14" t="s">
        <v>116</v>
      </c>
      <c r="T31" s="13" t="s">
        <v>123</v>
      </c>
      <c r="U31" s="14" t="s">
        <v>116</v>
      </c>
      <c r="V31" s="13" t="s">
        <v>115</v>
      </c>
      <c r="W31" s="120" t="s">
        <v>302</v>
      </c>
      <c r="X31" s="121" t="s">
        <v>115</v>
      </c>
      <c r="Y31" s="14" t="s">
        <v>124</v>
      </c>
      <c r="Z31" s="13" t="s">
        <v>115</v>
      </c>
      <c r="AA31" s="33" t="s">
        <v>302</v>
      </c>
      <c r="AB31" s="46" t="s">
        <v>115</v>
      </c>
      <c r="AC31" s="14" t="s">
        <v>116</v>
      </c>
      <c r="AD31" s="13" t="s">
        <v>115</v>
      </c>
      <c r="AE31" s="26"/>
      <c r="AF31" s="13" t="s">
        <v>115</v>
      </c>
      <c r="AG31" s="26"/>
      <c r="AH31" s="13" t="s">
        <v>123</v>
      </c>
      <c r="AI31" s="26"/>
      <c r="AJ31" s="13" t="s">
        <v>115</v>
      </c>
      <c r="AK31" s="26"/>
      <c r="AL31" s="13" t="s">
        <v>115</v>
      </c>
    </row>
    <row r="32" spans="1:38" s="6" customFormat="1" ht="12" customHeight="1">
      <c r="A32" s="149"/>
      <c r="B32" s="10"/>
      <c r="C32" s="32"/>
      <c r="D32" s="31"/>
      <c r="E32" s="32"/>
      <c r="F32" s="31"/>
      <c r="G32" s="32"/>
      <c r="H32" s="31"/>
      <c r="I32" s="32"/>
      <c r="J32" s="31"/>
      <c r="K32" s="24"/>
      <c r="L32" s="23"/>
      <c r="M32" s="24"/>
      <c r="N32" s="23"/>
      <c r="O32" s="24"/>
      <c r="P32" s="23"/>
      <c r="Q32" s="24"/>
      <c r="R32" s="23"/>
      <c r="S32" s="24"/>
      <c r="T32" s="23"/>
      <c r="U32" s="24"/>
      <c r="V32" s="23"/>
      <c r="W32" s="124"/>
      <c r="X32" s="123"/>
      <c r="Y32" s="24"/>
      <c r="Z32" s="23"/>
      <c r="AA32" s="44"/>
      <c r="AB32" s="45"/>
      <c r="AC32" s="24"/>
      <c r="AD32" s="25"/>
      <c r="AE32" s="24">
        <v>2</v>
      </c>
      <c r="AF32" s="23" t="str">
        <f>VLOOKUP(AE32,男子!$A$4:$B$67,2,0)</f>
        <v>bye</v>
      </c>
      <c r="AG32" s="24">
        <v>2</v>
      </c>
      <c r="AH32" s="23" t="str">
        <f>VLOOKUP(AG32,男子!$A$4:$B$67,2,0)</f>
        <v>bye</v>
      </c>
      <c r="AI32" s="24">
        <v>2</v>
      </c>
      <c r="AJ32" s="23" t="str">
        <f>VLOOKUP(AI32,男子!$A$4:$B$67,2,0)</f>
        <v>bye</v>
      </c>
      <c r="AK32" s="24">
        <v>2</v>
      </c>
      <c r="AL32" s="23" t="str">
        <f>VLOOKUP(AK32,男子!$A$4:$B$67,2,0)</f>
        <v>bye</v>
      </c>
    </row>
    <row r="33" spans="1:39" s="6" customFormat="1" ht="12" customHeight="1">
      <c r="A33" s="149"/>
      <c r="B33" s="7"/>
      <c r="C33" s="154"/>
      <c r="D33" s="154"/>
      <c r="E33" s="154"/>
      <c r="F33" s="154"/>
      <c r="G33" s="154"/>
      <c r="H33" s="154"/>
      <c r="I33" s="154"/>
      <c r="J33" s="154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5"/>
      <c r="X33" s="155"/>
      <c r="Y33" s="153"/>
      <c r="Z33" s="153"/>
      <c r="AA33" s="156"/>
      <c r="AB33" s="156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</row>
    <row r="34" spans="1:39" s="6" customFormat="1" ht="12" customHeight="1">
      <c r="A34" s="149">
        <v>7</v>
      </c>
      <c r="B34" s="21"/>
      <c r="C34" s="20" t="s">
        <v>120</v>
      </c>
      <c r="D34" s="19" t="s">
        <v>119</v>
      </c>
      <c r="E34" s="20" t="s">
        <v>120</v>
      </c>
      <c r="F34" s="19" t="s">
        <v>119</v>
      </c>
      <c r="G34" s="18" t="s">
        <v>120</v>
      </c>
      <c r="H34" s="17" t="s">
        <v>119</v>
      </c>
      <c r="I34" s="18" t="s">
        <v>120</v>
      </c>
      <c r="J34" s="17" t="s">
        <v>119</v>
      </c>
      <c r="K34" s="18" t="s">
        <v>120</v>
      </c>
      <c r="L34" s="17" t="s">
        <v>119</v>
      </c>
      <c r="M34" s="18" t="s">
        <v>120</v>
      </c>
      <c r="N34" s="17" t="s">
        <v>119</v>
      </c>
      <c r="O34" s="18" t="s">
        <v>120</v>
      </c>
      <c r="P34" s="17" t="s">
        <v>119</v>
      </c>
      <c r="Q34" s="18" t="s">
        <v>120</v>
      </c>
      <c r="R34" s="17" t="s">
        <v>119</v>
      </c>
      <c r="S34" s="18" t="s">
        <v>120</v>
      </c>
      <c r="T34" s="17" t="s">
        <v>119</v>
      </c>
      <c r="U34" s="18" t="s">
        <v>120</v>
      </c>
      <c r="V34" s="17" t="s">
        <v>119</v>
      </c>
      <c r="W34" s="18" t="s">
        <v>120</v>
      </c>
      <c r="X34" s="17" t="s">
        <v>119</v>
      </c>
      <c r="Y34" s="18" t="s">
        <v>120</v>
      </c>
      <c r="Z34" s="17" t="s">
        <v>119</v>
      </c>
      <c r="AA34" s="18" t="s">
        <v>120</v>
      </c>
      <c r="AB34" s="17" t="s">
        <v>119</v>
      </c>
      <c r="AC34" s="18" t="s">
        <v>120</v>
      </c>
      <c r="AD34" s="17" t="s">
        <v>119</v>
      </c>
      <c r="AE34" s="18" t="s">
        <v>120</v>
      </c>
      <c r="AF34" s="17" t="s">
        <v>119</v>
      </c>
      <c r="AG34" s="18" t="s">
        <v>120</v>
      </c>
      <c r="AH34" s="17" t="s">
        <v>119</v>
      </c>
      <c r="AI34" s="18" t="s">
        <v>120</v>
      </c>
      <c r="AJ34" s="17" t="s">
        <v>119</v>
      </c>
      <c r="AK34" s="18" t="s">
        <v>120</v>
      </c>
      <c r="AL34" s="17" t="s">
        <v>119</v>
      </c>
    </row>
    <row r="35" spans="1:39" s="6" customFormat="1" ht="12" customHeight="1">
      <c r="A35" s="149"/>
      <c r="B35" s="10" t="s">
        <v>118</v>
      </c>
      <c r="C35" s="37"/>
      <c r="D35" s="36"/>
      <c r="E35" s="37"/>
      <c r="F35" s="36"/>
      <c r="G35" s="28"/>
      <c r="H35" s="27"/>
      <c r="I35" s="28"/>
      <c r="J35" s="27"/>
      <c r="K35" s="28"/>
      <c r="L35" s="27"/>
      <c r="M35" s="28"/>
      <c r="N35" s="27"/>
      <c r="O35" s="28"/>
      <c r="P35" s="27"/>
      <c r="Q35" s="28"/>
      <c r="R35" s="27"/>
      <c r="S35" s="28"/>
      <c r="T35" s="27"/>
      <c r="U35" s="28"/>
      <c r="V35" s="27"/>
      <c r="W35" s="28"/>
      <c r="X35" s="27"/>
      <c r="Y35" s="28"/>
      <c r="Z35" s="27"/>
      <c r="AA35" s="28"/>
      <c r="AB35" s="27"/>
      <c r="AC35" s="28"/>
      <c r="AD35" s="29"/>
      <c r="AE35" s="16"/>
      <c r="AF35" s="15"/>
      <c r="AG35" s="16"/>
      <c r="AH35" s="15"/>
      <c r="AI35" s="16"/>
      <c r="AJ35" s="15"/>
      <c r="AK35" s="16"/>
      <c r="AL35" s="15"/>
    </row>
    <row r="36" spans="1:39" s="6" customFormat="1" ht="12" customHeight="1">
      <c r="A36" s="149"/>
      <c r="B36" s="10"/>
      <c r="C36" s="34" t="s">
        <v>300</v>
      </c>
      <c r="D36" s="22" t="s">
        <v>115</v>
      </c>
      <c r="E36" s="34" t="s">
        <v>300</v>
      </c>
      <c r="F36" s="22" t="s">
        <v>115</v>
      </c>
      <c r="G36" s="14" t="s">
        <v>116</v>
      </c>
      <c r="H36" s="13" t="s">
        <v>115</v>
      </c>
      <c r="I36" s="14" t="s">
        <v>116</v>
      </c>
      <c r="J36" s="13" t="s">
        <v>115</v>
      </c>
      <c r="K36" s="14" t="s">
        <v>116</v>
      </c>
      <c r="L36" s="13" t="s">
        <v>115</v>
      </c>
      <c r="M36" s="14" t="s">
        <v>116</v>
      </c>
      <c r="N36" s="13" t="s">
        <v>115</v>
      </c>
      <c r="O36" s="14" t="s">
        <v>116</v>
      </c>
      <c r="P36" s="13" t="s">
        <v>115</v>
      </c>
      <c r="Q36" s="14" t="s">
        <v>116</v>
      </c>
      <c r="R36" s="13" t="s">
        <v>115</v>
      </c>
      <c r="S36" s="14" t="s">
        <v>116</v>
      </c>
      <c r="T36" s="13" t="s">
        <v>123</v>
      </c>
      <c r="U36" s="14" t="s">
        <v>116</v>
      </c>
      <c r="V36" s="13" t="s">
        <v>115</v>
      </c>
      <c r="W36" s="14" t="s">
        <v>116</v>
      </c>
      <c r="X36" s="13" t="s">
        <v>115</v>
      </c>
      <c r="Y36" s="14" t="s">
        <v>116</v>
      </c>
      <c r="Z36" s="13" t="s">
        <v>115</v>
      </c>
      <c r="AA36" s="14" t="s">
        <v>116</v>
      </c>
      <c r="AB36" s="13" t="s">
        <v>115</v>
      </c>
      <c r="AC36" s="14" t="s">
        <v>116</v>
      </c>
      <c r="AD36" s="13" t="s">
        <v>115</v>
      </c>
      <c r="AE36" s="12"/>
      <c r="AF36" s="13" t="s">
        <v>115</v>
      </c>
      <c r="AG36" s="12"/>
      <c r="AH36" s="13" t="s">
        <v>115</v>
      </c>
      <c r="AI36" s="12"/>
      <c r="AJ36" s="13" t="s">
        <v>115</v>
      </c>
      <c r="AK36" s="12"/>
      <c r="AL36" s="13" t="s">
        <v>115</v>
      </c>
    </row>
    <row r="37" spans="1:39" s="6" customFormat="1" ht="12" customHeight="1">
      <c r="A37" s="149"/>
      <c r="B37" s="10"/>
      <c r="C37" s="32"/>
      <c r="D37" s="31"/>
      <c r="E37" s="32"/>
      <c r="F37" s="31"/>
      <c r="G37" s="24"/>
      <c r="H37" s="23"/>
      <c r="I37" s="24"/>
      <c r="J37" s="23"/>
      <c r="K37" s="24"/>
      <c r="L37" s="23"/>
      <c r="M37" s="24"/>
      <c r="N37" s="23"/>
      <c r="O37" s="24"/>
      <c r="P37" s="23"/>
      <c r="Q37" s="24"/>
      <c r="R37" s="23"/>
      <c r="S37" s="24"/>
      <c r="T37" s="23"/>
      <c r="U37" s="24"/>
      <c r="V37" s="23"/>
      <c r="W37" s="24"/>
      <c r="X37" s="23"/>
      <c r="Y37" s="24"/>
      <c r="Z37" s="23"/>
      <c r="AA37" s="24"/>
      <c r="AB37" s="23"/>
      <c r="AC37" s="24"/>
      <c r="AD37" s="25"/>
      <c r="AE37" s="9"/>
      <c r="AF37" s="8"/>
      <c r="AG37" s="9"/>
      <c r="AH37" s="8"/>
      <c r="AI37" s="9"/>
      <c r="AJ37" s="8"/>
      <c r="AK37" s="9"/>
      <c r="AL37" s="8"/>
    </row>
    <row r="38" spans="1:39" s="6" customFormat="1" ht="12" customHeight="1">
      <c r="A38" s="149"/>
      <c r="B38" s="7"/>
      <c r="C38" s="154"/>
      <c r="D38" s="154"/>
      <c r="E38" s="154"/>
      <c r="F38" s="154"/>
      <c r="G38" s="150"/>
      <c r="H38" s="151"/>
      <c r="I38" s="150"/>
      <c r="J38" s="151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0"/>
      <c r="V38" s="151"/>
      <c r="W38" s="150"/>
      <c r="X38" s="151"/>
      <c r="Y38" s="150"/>
      <c r="Z38" s="151"/>
      <c r="AA38" s="150"/>
      <c r="AB38" s="151"/>
      <c r="AC38" s="150"/>
      <c r="AD38" s="151"/>
      <c r="AE38" s="153"/>
      <c r="AF38" s="153"/>
      <c r="AG38" s="153"/>
      <c r="AH38" s="153"/>
      <c r="AI38" s="153"/>
      <c r="AJ38" s="153"/>
      <c r="AK38" s="153"/>
      <c r="AL38" s="153"/>
      <c r="AM38" s="136">
        <v>0.625</v>
      </c>
    </row>
    <row r="39" spans="1:39" s="6" customFormat="1" ht="12" customHeight="1">
      <c r="A39" s="149">
        <v>8</v>
      </c>
      <c r="B39" s="21"/>
      <c r="C39" s="20" t="s">
        <v>120</v>
      </c>
      <c r="D39" s="19" t="s">
        <v>119</v>
      </c>
      <c r="E39" s="18" t="s">
        <v>120</v>
      </c>
      <c r="F39" s="17" t="s">
        <v>119</v>
      </c>
      <c r="G39" s="18" t="s">
        <v>121</v>
      </c>
      <c r="H39" s="17" t="s">
        <v>119</v>
      </c>
      <c r="I39" s="18" t="s">
        <v>120</v>
      </c>
      <c r="J39" s="17" t="s">
        <v>119</v>
      </c>
      <c r="K39" s="18" t="s">
        <v>120</v>
      </c>
      <c r="L39" s="17" t="s">
        <v>119</v>
      </c>
      <c r="M39" s="18" t="s">
        <v>120</v>
      </c>
      <c r="N39" s="17" t="s">
        <v>119</v>
      </c>
      <c r="O39" s="126"/>
      <c r="P39" s="127"/>
      <c r="Q39" s="126"/>
      <c r="R39" s="127"/>
      <c r="S39" s="126"/>
      <c r="T39" s="127"/>
      <c r="U39" s="126"/>
      <c r="V39" s="127"/>
      <c r="W39" s="126"/>
      <c r="X39" s="127"/>
      <c r="Y39" s="126"/>
      <c r="Z39" s="127"/>
      <c r="AA39" s="126"/>
      <c r="AB39" s="127"/>
      <c r="AC39" s="126"/>
      <c r="AD39" s="127"/>
      <c r="AE39" s="18" t="s">
        <v>120</v>
      </c>
      <c r="AF39" s="17" t="s">
        <v>119</v>
      </c>
      <c r="AG39" s="18" t="s">
        <v>128</v>
      </c>
      <c r="AH39" s="17" t="s">
        <v>119</v>
      </c>
      <c r="AI39" s="18" t="s">
        <v>120</v>
      </c>
      <c r="AJ39" s="17" t="s">
        <v>119</v>
      </c>
      <c r="AK39" s="18" t="s">
        <v>120</v>
      </c>
      <c r="AL39" s="17" t="s">
        <v>119</v>
      </c>
    </row>
    <row r="40" spans="1:39" s="6" customFormat="1" ht="12" customHeight="1">
      <c r="A40" s="149"/>
      <c r="B40" s="10" t="s">
        <v>118</v>
      </c>
      <c r="C40" s="37"/>
      <c r="D40" s="36"/>
      <c r="E40" s="16"/>
      <c r="F40" s="15"/>
      <c r="G40" s="16"/>
      <c r="H40" s="15"/>
      <c r="I40" s="16"/>
      <c r="J40" s="15"/>
      <c r="K40" s="16"/>
      <c r="L40" s="15"/>
      <c r="M40" s="16"/>
      <c r="N40" s="15"/>
      <c r="O40" s="128"/>
      <c r="P40" s="129"/>
      <c r="Q40" s="128"/>
      <c r="R40" s="129"/>
      <c r="S40" s="128"/>
      <c r="T40" s="129"/>
      <c r="U40" s="128"/>
      <c r="V40" s="129"/>
      <c r="W40" s="128"/>
      <c r="X40" s="129"/>
      <c r="Y40" s="128"/>
      <c r="Z40" s="129"/>
      <c r="AA40" s="128"/>
      <c r="AB40" s="129"/>
      <c r="AC40" s="128"/>
      <c r="AD40" s="129"/>
      <c r="AE40" s="16"/>
      <c r="AF40" s="15"/>
      <c r="AG40" s="16"/>
      <c r="AH40" s="15"/>
      <c r="AI40" s="16"/>
      <c r="AJ40" s="15"/>
      <c r="AK40" s="16"/>
      <c r="AL40" s="15"/>
    </row>
    <row r="41" spans="1:39" s="6" customFormat="1" ht="12" customHeight="1">
      <c r="A41" s="149"/>
      <c r="B41" s="10"/>
      <c r="C41" s="34" t="s">
        <v>301</v>
      </c>
      <c r="D41" s="22" t="s">
        <v>115</v>
      </c>
      <c r="E41" s="14" t="s">
        <v>116</v>
      </c>
      <c r="F41" s="13" t="s">
        <v>115</v>
      </c>
      <c r="G41" s="14" t="s">
        <v>116</v>
      </c>
      <c r="H41" s="13" t="s">
        <v>115</v>
      </c>
      <c r="I41" s="14" t="s">
        <v>116</v>
      </c>
      <c r="J41" s="13" t="s">
        <v>115</v>
      </c>
      <c r="K41" s="14" t="s">
        <v>116</v>
      </c>
      <c r="L41" s="13" t="s">
        <v>115</v>
      </c>
      <c r="M41" s="14" t="s">
        <v>116</v>
      </c>
      <c r="N41" s="13" t="s">
        <v>115</v>
      </c>
      <c r="O41" s="130"/>
      <c r="P41" s="131"/>
      <c r="Q41" s="130"/>
      <c r="R41" s="131"/>
      <c r="S41" s="132"/>
      <c r="T41" s="131"/>
      <c r="U41" s="132"/>
      <c r="V41" s="131"/>
      <c r="W41" s="130"/>
      <c r="X41" s="131"/>
      <c r="Y41" s="130"/>
      <c r="Z41" s="131"/>
      <c r="AA41" s="130"/>
      <c r="AB41" s="131"/>
      <c r="AC41" s="130"/>
      <c r="AD41" s="131"/>
      <c r="AE41" s="12"/>
      <c r="AF41" s="13" t="s">
        <v>115</v>
      </c>
      <c r="AG41" s="12"/>
      <c r="AH41" s="13" t="s">
        <v>115</v>
      </c>
      <c r="AI41" s="12"/>
      <c r="AJ41" s="13" t="s">
        <v>127</v>
      </c>
      <c r="AK41" s="12"/>
      <c r="AL41" s="13" t="s">
        <v>115</v>
      </c>
    </row>
    <row r="42" spans="1:39" s="6" customFormat="1" ht="12" customHeight="1">
      <c r="A42" s="149"/>
      <c r="B42" s="10"/>
      <c r="C42" s="32"/>
      <c r="D42" s="31"/>
      <c r="E42" s="9"/>
      <c r="F42" s="8"/>
      <c r="G42" s="9"/>
      <c r="H42" s="8"/>
      <c r="I42" s="9"/>
      <c r="J42" s="8"/>
      <c r="K42" s="9"/>
      <c r="L42" s="8"/>
      <c r="M42" s="9"/>
      <c r="N42" s="8"/>
      <c r="O42" s="133"/>
      <c r="P42" s="134"/>
      <c r="Q42" s="133"/>
      <c r="R42" s="134"/>
      <c r="S42" s="133"/>
      <c r="T42" s="134"/>
      <c r="U42" s="133"/>
      <c r="V42" s="134"/>
      <c r="W42" s="133"/>
      <c r="X42" s="134"/>
      <c r="Y42" s="133"/>
      <c r="Z42" s="134"/>
      <c r="AA42" s="133"/>
      <c r="AB42" s="134"/>
      <c r="AC42" s="133"/>
      <c r="AD42" s="134"/>
      <c r="AE42" s="9"/>
      <c r="AF42" s="8"/>
      <c r="AG42" s="9"/>
      <c r="AH42" s="8"/>
      <c r="AI42" s="9"/>
      <c r="AJ42" s="8"/>
      <c r="AK42" s="9"/>
      <c r="AL42" s="8"/>
    </row>
    <row r="43" spans="1:39" s="6" customFormat="1" ht="12" customHeight="1">
      <c r="A43" s="149"/>
      <c r="B43" s="7"/>
      <c r="C43" s="154"/>
      <c r="D43" s="154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3"/>
      <c r="AF43" s="153"/>
      <c r="AG43" s="153"/>
      <c r="AH43" s="153"/>
      <c r="AI43" s="153"/>
      <c r="AJ43" s="153"/>
      <c r="AK43" s="153"/>
      <c r="AL43" s="153"/>
      <c r="AM43" s="136">
        <v>0.66666666666666663</v>
      </c>
    </row>
    <row r="44" spans="1:39" s="6" customFormat="1" ht="12" customHeight="1">
      <c r="A44" s="149">
        <v>9</v>
      </c>
      <c r="B44" s="21"/>
      <c r="C44" s="18" t="s">
        <v>120</v>
      </c>
      <c r="D44" s="17" t="s">
        <v>119</v>
      </c>
      <c r="E44" s="18" t="s">
        <v>122</v>
      </c>
      <c r="F44" s="17" t="s">
        <v>119</v>
      </c>
      <c r="G44" s="18" t="s">
        <v>122</v>
      </c>
      <c r="H44" s="17" t="s">
        <v>119</v>
      </c>
      <c r="I44" s="18" t="s">
        <v>120</v>
      </c>
      <c r="J44" s="17" t="s">
        <v>119</v>
      </c>
      <c r="K44" s="18" t="s">
        <v>120</v>
      </c>
      <c r="L44" s="17" t="s">
        <v>119</v>
      </c>
      <c r="M44" s="18" t="s">
        <v>120</v>
      </c>
      <c r="N44" s="17" t="s">
        <v>119</v>
      </c>
      <c r="O44" s="126"/>
      <c r="P44" s="127"/>
      <c r="Q44" s="126"/>
      <c r="R44" s="127"/>
      <c r="S44" s="126"/>
      <c r="T44" s="127"/>
      <c r="U44" s="126"/>
      <c r="V44" s="127"/>
      <c r="W44" s="126"/>
      <c r="X44" s="127"/>
      <c r="Y44" s="126"/>
      <c r="Z44" s="127"/>
      <c r="AA44" s="126"/>
      <c r="AB44" s="127"/>
      <c r="AC44" s="126"/>
      <c r="AD44" s="127"/>
      <c r="AE44" s="18" t="s">
        <v>126</v>
      </c>
      <c r="AF44" s="17" t="s">
        <v>119</v>
      </c>
      <c r="AG44" s="18" t="s">
        <v>120</v>
      </c>
      <c r="AH44" s="17" t="s">
        <v>119</v>
      </c>
      <c r="AI44" s="18" t="s">
        <v>121</v>
      </c>
      <c r="AJ44" s="17" t="s">
        <v>119</v>
      </c>
      <c r="AK44" s="18" t="s">
        <v>122</v>
      </c>
      <c r="AL44" s="17" t="s">
        <v>119</v>
      </c>
    </row>
    <row r="45" spans="1:39" s="6" customFormat="1" ht="12" customHeight="1">
      <c r="A45" s="149"/>
      <c r="B45" s="10" t="s">
        <v>118</v>
      </c>
      <c r="C45" s="16"/>
      <c r="D45" s="15"/>
      <c r="E45" s="16"/>
      <c r="F45" s="15"/>
      <c r="G45" s="16"/>
      <c r="H45" s="15"/>
      <c r="I45" s="16"/>
      <c r="J45" s="15"/>
      <c r="K45" s="16"/>
      <c r="L45" s="15"/>
      <c r="M45" s="16"/>
      <c r="N45" s="15"/>
      <c r="O45" s="128"/>
      <c r="P45" s="129"/>
      <c r="Q45" s="128"/>
      <c r="R45" s="129"/>
      <c r="S45" s="128"/>
      <c r="T45" s="129"/>
      <c r="U45" s="128"/>
      <c r="V45" s="129"/>
      <c r="W45" s="128"/>
      <c r="X45" s="129"/>
      <c r="Y45" s="128"/>
      <c r="Z45" s="129"/>
      <c r="AA45" s="128"/>
      <c r="AB45" s="129"/>
      <c r="AC45" s="128"/>
      <c r="AD45" s="129"/>
      <c r="AE45" s="16"/>
      <c r="AF45" s="15"/>
      <c r="AG45" s="16"/>
      <c r="AH45" s="15"/>
      <c r="AI45" s="16"/>
      <c r="AJ45" s="15"/>
      <c r="AK45" s="16"/>
      <c r="AL45" s="15"/>
    </row>
    <row r="46" spans="1:39" s="6" customFormat="1" ht="12" customHeight="1">
      <c r="A46" s="149"/>
      <c r="B46" s="10"/>
      <c r="C46" s="14"/>
      <c r="D46" s="13"/>
      <c r="E46" s="14"/>
      <c r="F46" s="13"/>
      <c r="G46" s="14"/>
      <c r="H46" s="13"/>
      <c r="I46" s="14"/>
      <c r="J46" s="13"/>
      <c r="K46" s="14"/>
      <c r="L46" s="13"/>
      <c r="M46" s="14"/>
      <c r="N46" s="13"/>
      <c r="O46" s="130"/>
      <c r="P46" s="131"/>
      <c r="Q46" s="130"/>
      <c r="R46" s="131"/>
      <c r="S46" s="132"/>
      <c r="T46" s="131"/>
      <c r="U46" s="132"/>
      <c r="V46" s="131"/>
      <c r="W46" s="130"/>
      <c r="X46" s="131"/>
      <c r="Y46" s="130"/>
      <c r="Z46" s="131"/>
      <c r="AA46" s="132"/>
      <c r="AB46" s="131"/>
      <c r="AC46" s="132"/>
      <c r="AD46" s="131"/>
      <c r="AE46" s="12"/>
      <c r="AF46" s="13" t="s">
        <v>115</v>
      </c>
      <c r="AG46" s="12"/>
      <c r="AH46" s="13" t="s">
        <v>115</v>
      </c>
      <c r="AI46" s="12"/>
      <c r="AJ46" s="13" t="s">
        <v>117</v>
      </c>
      <c r="AK46" s="12"/>
      <c r="AL46" s="13" t="s">
        <v>123</v>
      </c>
    </row>
    <row r="47" spans="1:39" s="6" customFormat="1" ht="12" customHeight="1">
      <c r="A47" s="149"/>
      <c r="B47" s="10"/>
      <c r="C47" s="9"/>
      <c r="D47" s="8"/>
      <c r="E47" s="9"/>
      <c r="F47" s="8"/>
      <c r="G47" s="9"/>
      <c r="H47" s="8"/>
      <c r="I47" s="9"/>
      <c r="J47" s="8"/>
      <c r="K47" s="9"/>
      <c r="L47" s="8"/>
      <c r="M47" s="9"/>
      <c r="N47" s="8"/>
      <c r="O47" s="133"/>
      <c r="P47" s="134"/>
      <c r="Q47" s="133"/>
      <c r="R47" s="134"/>
      <c r="S47" s="133"/>
      <c r="T47" s="134"/>
      <c r="U47" s="133"/>
      <c r="V47" s="134"/>
      <c r="W47" s="133"/>
      <c r="X47" s="134"/>
      <c r="Y47" s="133"/>
      <c r="Z47" s="134"/>
      <c r="AA47" s="133"/>
      <c r="AB47" s="134"/>
      <c r="AC47" s="133"/>
      <c r="AD47" s="134"/>
      <c r="AE47" s="9"/>
      <c r="AF47" s="8"/>
      <c r="AG47" s="9"/>
      <c r="AH47" s="8"/>
      <c r="AI47" s="9"/>
      <c r="AJ47" s="8"/>
      <c r="AK47" s="9"/>
      <c r="AL47" s="8"/>
    </row>
    <row r="48" spans="1:39" s="6" customFormat="1" ht="12" customHeight="1">
      <c r="A48" s="149"/>
      <c r="B48" s="7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3"/>
      <c r="AF48" s="153"/>
      <c r="AG48" s="153"/>
      <c r="AH48" s="153"/>
      <c r="AI48" s="153"/>
      <c r="AJ48" s="153"/>
      <c r="AK48" s="153"/>
      <c r="AL48" s="153"/>
    </row>
    <row r="49" spans="1:38" s="6" customFormat="1" ht="12" customHeight="1">
      <c r="A49" s="149">
        <v>10</v>
      </c>
      <c r="B49" s="21"/>
      <c r="C49" s="18" t="s">
        <v>120</v>
      </c>
      <c r="D49" s="17" t="s">
        <v>119</v>
      </c>
      <c r="E49" s="18" t="s">
        <v>120</v>
      </c>
      <c r="F49" s="17" t="s">
        <v>119</v>
      </c>
      <c r="G49" s="18" t="s">
        <v>120</v>
      </c>
      <c r="H49" s="17" t="s">
        <v>119</v>
      </c>
      <c r="I49" s="18" t="s">
        <v>122</v>
      </c>
      <c r="J49" s="17" t="s">
        <v>119</v>
      </c>
      <c r="K49" s="18" t="s">
        <v>120</v>
      </c>
      <c r="L49" s="17" t="s">
        <v>119</v>
      </c>
      <c r="M49" s="18" t="s">
        <v>120</v>
      </c>
      <c r="N49" s="17" t="s">
        <v>119</v>
      </c>
      <c r="O49" s="126"/>
      <c r="P49" s="127"/>
      <c r="Q49" s="126"/>
      <c r="R49" s="127"/>
      <c r="S49" s="126"/>
      <c r="T49" s="127"/>
      <c r="U49" s="126"/>
      <c r="V49" s="127"/>
      <c r="W49" s="126"/>
      <c r="X49" s="127"/>
      <c r="Y49" s="126"/>
      <c r="Z49" s="127"/>
      <c r="AA49" s="126"/>
      <c r="AB49" s="127"/>
      <c r="AC49" s="126"/>
      <c r="AD49" s="127"/>
      <c r="AE49" s="18" t="s">
        <v>120</v>
      </c>
      <c r="AF49" s="17" t="s">
        <v>119</v>
      </c>
      <c r="AG49" s="18" t="s">
        <v>120</v>
      </c>
      <c r="AH49" s="17" t="s">
        <v>119</v>
      </c>
      <c r="AI49" s="18" t="s">
        <v>120</v>
      </c>
      <c r="AJ49" s="17" t="s">
        <v>119</v>
      </c>
      <c r="AK49" s="18" t="s">
        <v>120</v>
      </c>
      <c r="AL49" s="17" t="s">
        <v>119</v>
      </c>
    </row>
    <row r="50" spans="1:38" s="6" customFormat="1" ht="12" customHeight="1">
      <c r="A50" s="149"/>
      <c r="B50" s="10" t="s">
        <v>118</v>
      </c>
      <c r="C50" s="16"/>
      <c r="D50" s="15"/>
      <c r="E50" s="16"/>
      <c r="F50" s="15"/>
      <c r="G50" s="16"/>
      <c r="H50" s="15"/>
      <c r="I50" s="16"/>
      <c r="J50" s="15"/>
      <c r="K50" s="16"/>
      <c r="L50" s="15"/>
      <c r="M50" s="16"/>
      <c r="N50" s="15"/>
      <c r="O50" s="128"/>
      <c r="P50" s="129"/>
      <c r="Q50" s="128"/>
      <c r="R50" s="129"/>
      <c r="S50" s="128"/>
      <c r="T50" s="129"/>
      <c r="U50" s="128"/>
      <c r="V50" s="129"/>
      <c r="W50" s="128"/>
      <c r="X50" s="129"/>
      <c r="Y50" s="128"/>
      <c r="Z50" s="129"/>
      <c r="AA50" s="128"/>
      <c r="AB50" s="129"/>
      <c r="AC50" s="128"/>
      <c r="AD50" s="129"/>
      <c r="AE50" s="16"/>
      <c r="AF50" s="15"/>
      <c r="AG50" s="16"/>
      <c r="AH50" s="15"/>
      <c r="AI50" s="16"/>
      <c r="AJ50" s="15"/>
      <c r="AK50" s="16"/>
      <c r="AL50" s="15"/>
    </row>
    <row r="51" spans="1:38" s="6" customFormat="1" ht="12" customHeight="1">
      <c r="A51" s="149"/>
      <c r="B51" s="10"/>
      <c r="C51" s="12"/>
      <c r="D51" s="11"/>
      <c r="E51" s="12"/>
      <c r="F51" s="11"/>
      <c r="G51" s="12"/>
      <c r="H51" s="11"/>
      <c r="I51" s="12"/>
      <c r="J51" s="11"/>
      <c r="K51" s="12"/>
      <c r="L51" s="11"/>
      <c r="M51" s="12"/>
      <c r="N51" s="11"/>
      <c r="O51" s="130"/>
      <c r="P51" s="135"/>
      <c r="Q51" s="132"/>
      <c r="R51" s="131"/>
      <c r="S51" s="130"/>
      <c r="T51" s="135"/>
      <c r="U51" s="130"/>
      <c r="V51" s="135"/>
      <c r="W51" s="130"/>
      <c r="X51" s="135"/>
      <c r="Y51" s="132"/>
      <c r="Z51" s="131"/>
      <c r="AA51" s="132"/>
      <c r="AB51" s="131"/>
      <c r="AC51" s="132"/>
      <c r="AD51" s="131"/>
      <c r="AE51" s="12"/>
      <c r="AF51" s="11"/>
      <c r="AG51" s="12"/>
      <c r="AH51" s="11"/>
      <c r="AI51" s="12"/>
      <c r="AJ51" s="11"/>
      <c r="AK51" s="12"/>
      <c r="AL51" s="11"/>
    </row>
    <row r="52" spans="1:38" s="6" customFormat="1" ht="12" customHeight="1">
      <c r="A52" s="149"/>
      <c r="B52" s="10"/>
      <c r="C52" s="9"/>
      <c r="D52" s="8"/>
      <c r="E52" s="9"/>
      <c r="F52" s="8"/>
      <c r="G52" s="9"/>
      <c r="H52" s="8"/>
      <c r="I52" s="9"/>
      <c r="J52" s="8"/>
      <c r="K52" s="9"/>
      <c r="L52" s="8"/>
      <c r="M52" s="9"/>
      <c r="N52" s="8"/>
      <c r="O52" s="133"/>
      <c r="P52" s="134"/>
      <c r="Q52" s="133"/>
      <c r="R52" s="134"/>
      <c r="S52" s="133"/>
      <c r="T52" s="134"/>
      <c r="U52" s="133"/>
      <c r="V52" s="134"/>
      <c r="W52" s="133"/>
      <c r="X52" s="134"/>
      <c r="Y52" s="133"/>
      <c r="Z52" s="134"/>
      <c r="AA52" s="133"/>
      <c r="AB52" s="134"/>
      <c r="AC52" s="133"/>
      <c r="AD52" s="134"/>
      <c r="AE52" s="9"/>
      <c r="AF52" s="8"/>
      <c r="AG52" s="9"/>
      <c r="AH52" s="8"/>
      <c r="AI52" s="9"/>
      <c r="AJ52" s="8"/>
      <c r="AK52" s="9"/>
      <c r="AL52" s="8"/>
    </row>
    <row r="53" spans="1:38" s="6" customFormat="1" ht="12" customHeight="1">
      <c r="A53" s="149"/>
      <c r="B53" s="7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3"/>
      <c r="AF53" s="153"/>
      <c r="AG53" s="153"/>
      <c r="AH53" s="153"/>
      <c r="AI53" s="153"/>
      <c r="AJ53" s="153"/>
      <c r="AK53" s="153"/>
      <c r="AL53" s="153"/>
    </row>
    <row r="54" spans="1:38" s="6" customFormat="1"/>
    <row r="55" spans="1:38" s="6" customFormat="1"/>
    <row r="56" spans="1:38" s="6" customFormat="1"/>
    <row r="57" spans="1:38" s="6" customFormat="1"/>
    <row r="58" spans="1:38" s="6" customFormat="1"/>
    <row r="59" spans="1:38" s="6" customFormat="1"/>
    <row r="60" spans="1:38" s="6" customFormat="1"/>
    <row r="61" spans="1:38" s="6" customFormat="1"/>
    <row r="62" spans="1:38" s="6" customFormat="1"/>
    <row r="63" spans="1:38" s="6" customFormat="1"/>
    <row r="64" spans="1:38" s="6" customFormat="1"/>
    <row r="65" s="6" customFormat="1"/>
    <row r="66" s="6" customFormat="1"/>
  </sheetData>
  <mergeCells count="217">
    <mergeCell ref="K43:L43"/>
    <mergeCell ref="M43:N43"/>
    <mergeCell ref="O43:P43"/>
    <mergeCell ref="Q43:R43"/>
    <mergeCell ref="K48:L48"/>
    <mergeCell ref="M48:N48"/>
    <mergeCell ref="O48:P48"/>
    <mergeCell ref="Q48:R48"/>
    <mergeCell ref="K53:L53"/>
    <mergeCell ref="M53:N53"/>
    <mergeCell ref="O53:P53"/>
    <mergeCell ref="Q53:R53"/>
    <mergeCell ref="M28:N28"/>
    <mergeCell ref="O28:P28"/>
    <mergeCell ref="Q28:R28"/>
    <mergeCell ref="K33:L33"/>
    <mergeCell ref="M33:N33"/>
    <mergeCell ref="O33:P33"/>
    <mergeCell ref="Q33:R33"/>
    <mergeCell ref="K38:L38"/>
    <mergeCell ref="M38:N38"/>
    <mergeCell ref="O38:P38"/>
    <mergeCell ref="Q38:R38"/>
    <mergeCell ref="AI53:AJ53"/>
    <mergeCell ref="AK53:AL53"/>
    <mergeCell ref="AG33:AH33"/>
    <mergeCell ref="AI33:AJ33"/>
    <mergeCell ref="AK33:AL33"/>
    <mergeCell ref="AG38:AH38"/>
    <mergeCell ref="AI38:AJ38"/>
    <mergeCell ref="AK38:AL38"/>
    <mergeCell ref="AG43:AH43"/>
    <mergeCell ref="AI43:AJ43"/>
    <mergeCell ref="AK43:AL43"/>
    <mergeCell ref="AG48:AH48"/>
    <mergeCell ref="AI48:AJ48"/>
    <mergeCell ref="AK48:AL48"/>
    <mergeCell ref="AG53:AH53"/>
    <mergeCell ref="AC53:AD53"/>
    <mergeCell ref="AE53:AF53"/>
    <mergeCell ref="I8:J8"/>
    <mergeCell ref="AA3:AB3"/>
    <mergeCell ref="Y3:Z3"/>
    <mergeCell ref="Y8:Z8"/>
    <mergeCell ref="W3:X3"/>
    <mergeCell ref="Y23:Z23"/>
    <mergeCell ref="Y28:Z28"/>
    <mergeCell ref="AC23:AD23"/>
    <mergeCell ref="AC43:AD43"/>
    <mergeCell ref="AE43:AF43"/>
    <mergeCell ref="AC18:AD18"/>
    <mergeCell ref="AE18:AF18"/>
    <mergeCell ref="AC48:AD48"/>
    <mergeCell ref="AE48:AF48"/>
    <mergeCell ref="AE23:AF23"/>
    <mergeCell ref="AC28:AD28"/>
    <mergeCell ref="AE28:AF28"/>
    <mergeCell ref="AC33:AD33"/>
    <mergeCell ref="W8:X8"/>
    <mergeCell ref="S8:T8"/>
    <mergeCell ref="U8:V8"/>
    <mergeCell ref="W23:X23"/>
    <mergeCell ref="C1:U1"/>
    <mergeCell ref="C2:F2"/>
    <mergeCell ref="G2:T2"/>
    <mergeCell ref="C3:D3"/>
    <mergeCell ref="E3:F3"/>
    <mergeCell ref="G3:H3"/>
    <mergeCell ref="U3:V3"/>
    <mergeCell ref="S3:T3"/>
    <mergeCell ref="I3:J3"/>
    <mergeCell ref="K3:L3"/>
    <mergeCell ref="M3:N3"/>
    <mergeCell ref="O3:P3"/>
    <mergeCell ref="Q3:R3"/>
    <mergeCell ref="Z1:AA1"/>
    <mergeCell ref="Z2:AA2"/>
    <mergeCell ref="AG3:AH3"/>
    <mergeCell ref="AI3:AJ3"/>
    <mergeCell ref="AK3:AL3"/>
    <mergeCell ref="AG8:AH8"/>
    <mergeCell ref="AI8:AJ8"/>
    <mergeCell ref="AK8:AL8"/>
    <mergeCell ref="AA8:AB8"/>
    <mergeCell ref="AC1:AD1"/>
    <mergeCell ref="AE1:AF1"/>
    <mergeCell ref="AC2:AD2"/>
    <mergeCell ref="AE2:AF2"/>
    <mergeCell ref="AC3:AD3"/>
    <mergeCell ref="AE3:AF3"/>
    <mergeCell ref="AC8:AD8"/>
    <mergeCell ref="AE8:AF8"/>
    <mergeCell ref="AI18:AJ18"/>
    <mergeCell ref="C23:D23"/>
    <mergeCell ref="E23:F23"/>
    <mergeCell ref="G23:H23"/>
    <mergeCell ref="I23:J23"/>
    <mergeCell ref="AA13:AB13"/>
    <mergeCell ref="S13:T13"/>
    <mergeCell ref="I13:J13"/>
    <mergeCell ref="I18:J18"/>
    <mergeCell ref="K13:L13"/>
    <mergeCell ref="M13:N13"/>
    <mergeCell ref="O13:P13"/>
    <mergeCell ref="Q13:R13"/>
    <mergeCell ref="K18:L18"/>
    <mergeCell ref="M18:N18"/>
    <mergeCell ref="O18:P18"/>
    <mergeCell ref="Q18:R18"/>
    <mergeCell ref="K23:L23"/>
    <mergeCell ref="M23:N23"/>
    <mergeCell ref="O23:P23"/>
    <mergeCell ref="Q23:R23"/>
    <mergeCell ref="AA18:AB18"/>
    <mergeCell ref="AA23:AB23"/>
    <mergeCell ref="Y13:Z13"/>
    <mergeCell ref="AG28:AH28"/>
    <mergeCell ref="AI28:AJ28"/>
    <mergeCell ref="AK28:AL28"/>
    <mergeCell ref="AK23:AL23"/>
    <mergeCell ref="AK13:AL13"/>
    <mergeCell ref="AK18:AL18"/>
    <mergeCell ref="C18:D18"/>
    <mergeCell ref="E18:F18"/>
    <mergeCell ref="G18:H18"/>
    <mergeCell ref="S18:T18"/>
    <mergeCell ref="U18:V18"/>
    <mergeCell ref="W18:X18"/>
    <mergeCell ref="C13:D13"/>
    <mergeCell ref="E13:F13"/>
    <mergeCell ref="G13:H13"/>
    <mergeCell ref="U23:V23"/>
    <mergeCell ref="S23:T23"/>
    <mergeCell ref="AC13:AD13"/>
    <mergeCell ref="AE13:AF13"/>
    <mergeCell ref="AG23:AH23"/>
    <mergeCell ref="AI23:AJ23"/>
    <mergeCell ref="AG13:AH13"/>
    <mergeCell ref="AI13:AJ13"/>
    <mergeCell ref="AG18:AH18"/>
    <mergeCell ref="Y18:Z18"/>
    <mergeCell ref="U13:V13"/>
    <mergeCell ref="W13:X13"/>
    <mergeCell ref="A19:A23"/>
    <mergeCell ref="A14:A18"/>
    <mergeCell ref="C8:D8"/>
    <mergeCell ref="A4:A8"/>
    <mergeCell ref="E8:F8"/>
    <mergeCell ref="G8:H8"/>
    <mergeCell ref="A9:A13"/>
    <mergeCell ref="K8:L8"/>
    <mergeCell ref="M8:N8"/>
    <mergeCell ref="O8:P8"/>
    <mergeCell ref="Q8:R8"/>
    <mergeCell ref="S48:T48"/>
    <mergeCell ref="G43:H43"/>
    <mergeCell ref="S43:T43"/>
    <mergeCell ref="A34:A38"/>
    <mergeCell ref="C38:D38"/>
    <mergeCell ref="S33:T33"/>
    <mergeCell ref="AA43:AB43"/>
    <mergeCell ref="A49:A53"/>
    <mergeCell ref="C53:D53"/>
    <mergeCell ref="E53:F53"/>
    <mergeCell ref="G53:H53"/>
    <mergeCell ref="S53:T53"/>
    <mergeCell ref="I48:J48"/>
    <mergeCell ref="AA53:AB53"/>
    <mergeCell ref="U48:V48"/>
    <mergeCell ref="W48:X48"/>
    <mergeCell ref="Y48:Z48"/>
    <mergeCell ref="AA48:AB48"/>
    <mergeCell ref="U53:V53"/>
    <mergeCell ref="W53:X53"/>
    <mergeCell ref="Y53:Z53"/>
    <mergeCell ref="E38:F38"/>
    <mergeCell ref="G38:H38"/>
    <mergeCell ref="S38:T38"/>
    <mergeCell ref="I53:J53"/>
    <mergeCell ref="I33:J33"/>
    <mergeCell ref="I38:J38"/>
    <mergeCell ref="A29:A33"/>
    <mergeCell ref="C33:D33"/>
    <mergeCell ref="E33:F33"/>
    <mergeCell ref="G33:H33"/>
    <mergeCell ref="A39:A43"/>
    <mergeCell ref="C43:D43"/>
    <mergeCell ref="E43:F43"/>
    <mergeCell ref="A44:A48"/>
    <mergeCell ref="C48:D48"/>
    <mergeCell ref="E48:F48"/>
    <mergeCell ref="G48:H48"/>
    <mergeCell ref="I43:J43"/>
    <mergeCell ref="A24:A28"/>
    <mergeCell ref="AA38:AB38"/>
    <mergeCell ref="U43:V43"/>
    <mergeCell ref="W43:X43"/>
    <mergeCell ref="U38:V38"/>
    <mergeCell ref="W38:X38"/>
    <mergeCell ref="Y38:Z38"/>
    <mergeCell ref="Y43:Z43"/>
    <mergeCell ref="AE33:AF33"/>
    <mergeCell ref="AC38:AD38"/>
    <mergeCell ref="AE38:AF38"/>
    <mergeCell ref="Y33:Z33"/>
    <mergeCell ref="C28:D28"/>
    <mergeCell ref="E28:F28"/>
    <mergeCell ref="G28:H28"/>
    <mergeCell ref="S28:T28"/>
    <mergeCell ref="I28:J28"/>
    <mergeCell ref="U33:V33"/>
    <mergeCell ref="W33:X33"/>
    <mergeCell ref="AA33:AB33"/>
    <mergeCell ref="U28:V28"/>
    <mergeCell ref="W28:X28"/>
    <mergeCell ref="AA28:AB28"/>
    <mergeCell ref="K28:L28"/>
  </mergeCells>
  <phoneticPr fontId="1"/>
  <pageMargins left="0.51181102362204722" right="0.51181102362204722" top="0.74803149606299213" bottom="0.74803149606299213" header="0.31496062992125984" footer="0.31496062992125984"/>
  <pageSetup paperSize="9" scale="75" orientation="landscape" r:id="rId1"/>
  <headerFooter alignWithMargins="0">
    <oddHeader>&amp;C&amp;"-,太字"&amp;14ＯＲＤＥＲ　ＯＦ　ＰＬＡＹ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A19" workbookViewId="0">
      <selection activeCell="G2" sqref="G2:U131"/>
    </sheetView>
  </sheetViews>
  <sheetFormatPr defaultRowHeight="13.5"/>
  <cols>
    <col min="1" max="1" width="2.5" style="137" customWidth="1"/>
    <col min="2" max="2" width="3.375" style="138" customWidth="1"/>
    <col min="3" max="19" width="5.625" style="137" customWidth="1"/>
    <col min="20" max="256" width="9" style="137"/>
    <col min="257" max="257" width="2.5" style="137" customWidth="1"/>
    <col min="258" max="258" width="3.375" style="137" customWidth="1"/>
    <col min="259" max="275" width="5.625" style="137" customWidth="1"/>
    <col min="276" max="512" width="9" style="137"/>
    <col min="513" max="513" width="2.5" style="137" customWidth="1"/>
    <col min="514" max="514" width="3.375" style="137" customWidth="1"/>
    <col min="515" max="531" width="5.625" style="137" customWidth="1"/>
    <col min="532" max="768" width="9" style="137"/>
    <col min="769" max="769" width="2.5" style="137" customWidth="1"/>
    <col min="770" max="770" width="3.375" style="137" customWidth="1"/>
    <col min="771" max="787" width="5.625" style="137" customWidth="1"/>
    <col min="788" max="1024" width="9" style="137"/>
    <col min="1025" max="1025" width="2.5" style="137" customWidth="1"/>
    <col min="1026" max="1026" width="3.375" style="137" customWidth="1"/>
    <col min="1027" max="1043" width="5.625" style="137" customWidth="1"/>
    <col min="1044" max="1280" width="9" style="137"/>
    <col min="1281" max="1281" width="2.5" style="137" customWidth="1"/>
    <col min="1282" max="1282" width="3.375" style="137" customWidth="1"/>
    <col min="1283" max="1299" width="5.625" style="137" customWidth="1"/>
    <col min="1300" max="1536" width="9" style="137"/>
    <col min="1537" max="1537" width="2.5" style="137" customWidth="1"/>
    <col min="1538" max="1538" width="3.375" style="137" customWidth="1"/>
    <col min="1539" max="1555" width="5.625" style="137" customWidth="1"/>
    <col min="1556" max="1792" width="9" style="137"/>
    <col min="1793" max="1793" width="2.5" style="137" customWidth="1"/>
    <col min="1794" max="1794" width="3.375" style="137" customWidth="1"/>
    <col min="1795" max="1811" width="5.625" style="137" customWidth="1"/>
    <col min="1812" max="2048" width="9" style="137"/>
    <col min="2049" max="2049" width="2.5" style="137" customWidth="1"/>
    <col min="2050" max="2050" width="3.375" style="137" customWidth="1"/>
    <col min="2051" max="2067" width="5.625" style="137" customWidth="1"/>
    <col min="2068" max="2304" width="9" style="137"/>
    <col min="2305" max="2305" width="2.5" style="137" customWidth="1"/>
    <col min="2306" max="2306" width="3.375" style="137" customWidth="1"/>
    <col min="2307" max="2323" width="5.625" style="137" customWidth="1"/>
    <col min="2324" max="2560" width="9" style="137"/>
    <col min="2561" max="2561" width="2.5" style="137" customWidth="1"/>
    <col min="2562" max="2562" width="3.375" style="137" customWidth="1"/>
    <col min="2563" max="2579" width="5.625" style="137" customWidth="1"/>
    <col min="2580" max="2816" width="9" style="137"/>
    <col min="2817" max="2817" width="2.5" style="137" customWidth="1"/>
    <col min="2818" max="2818" width="3.375" style="137" customWidth="1"/>
    <col min="2819" max="2835" width="5.625" style="137" customWidth="1"/>
    <col min="2836" max="3072" width="9" style="137"/>
    <col min="3073" max="3073" width="2.5" style="137" customWidth="1"/>
    <col min="3074" max="3074" width="3.375" style="137" customWidth="1"/>
    <col min="3075" max="3091" width="5.625" style="137" customWidth="1"/>
    <col min="3092" max="3328" width="9" style="137"/>
    <col min="3329" max="3329" width="2.5" style="137" customWidth="1"/>
    <col min="3330" max="3330" width="3.375" style="137" customWidth="1"/>
    <col min="3331" max="3347" width="5.625" style="137" customWidth="1"/>
    <col min="3348" max="3584" width="9" style="137"/>
    <col min="3585" max="3585" width="2.5" style="137" customWidth="1"/>
    <col min="3586" max="3586" width="3.375" style="137" customWidth="1"/>
    <col min="3587" max="3603" width="5.625" style="137" customWidth="1"/>
    <col min="3604" max="3840" width="9" style="137"/>
    <col min="3841" max="3841" width="2.5" style="137" customWidth="1"/>
    <col min="3842" max="3842" width="3.375" style="137" customWidth="1"/>
    <col min="3843" max="3859" width="5.625" style="137" customWidth="1"/>
    <col min="3860" max="4096" width="9" style="137"/>
    <col min="4097" max="4097" width="2.5" style="137" customWidth="1"/>
    <col min="4098" max="4098" width="3.375" style="137" customWidth="1"/>
    <col min="4099" max="4115" width="5.625" style="137" customWidth="1"/>
    <col min="4116" max="4352" width="9" style="137"/>
    <col min="4353" max="4353" width="2.5" style="137" customWidth="1"/>
    <col min="4354" max="4354" width="3.375" style="137" customWidth="1"/>
    <col min="4355" max="4371" width="5.625" style="137" customWidth="1"/>
    <col min="4372" max="4608" width="9" style="137"/>
    <col min="4609" max="4609" width="2.5" style="137" customWidth="1"/>
    <col min="4610" max="4610" width="3.375" style="137" customWidth="1"/>
    <col min="4611" max="4627" width="5.625" style="137" customWidth="1"/>
    <col min="4628" max="4864" width="9" style="137"/>
    <col min="4865" max="4865" width="2.5" style="137" customWidth="1"/>
    <col min="4866" max="4866" width="3.375" style="137" customWidth="1"/>
    <col min="4867" max="4883" width="5.625" style="137" customWidth="1"/>
    <col min="4884" max="5120" width="9" style="137"/>
    <col min="5121" max="5121" width="2.5" style="137" customWidth="1"/>
    <col min="5122" max="5122" width="3.375" style="137" customWidth="1"/>
    <col min="5123" max="5139" width="5.625" style="137" customWidth="1"/>
    <col min="5140" max="5376" width="9" style="137"/>
    <col min="5377" max="5377" width="2.5" style="137" customWidth="1"/>
    <col min="5378" max="5378" width="3.375" style="137" customWidth="1"/>
    <col min="5379" max="5395" width="5.625" style="137" customWidth="1"/>
    <col min="5396" max="5632" width="9" style="137"/>
    <col min="5633" max="5633" width="2.5" style="137" customWidth="1"/>
    <col min="5634" max="5634" width="3.375" style="137" customWidth="1"/>
    <col min="5635" max="5651" width="5.625" style="137" customWidth="1"/>
    <col min="5652" max="5888" width="9" style="137"/>
    <col min="5889" max="5889" width="2.5" style="137" customWidth="1"/>
    <col min="5890" max="5890" width="3.375" style="137" customWidth="1"/>
    <col min="5891" max="5907" width="5.625" style="137" customWidth="1"/>
    <col min="5908" max="6144" width="9" style="137"/>
    <col min="6145" max="6145" width="2.5" style="137" customWidth="1"/>
    <col min="6146" max="6146" width="3.375" style="137" customWidth="1"/>
    <col min="6147" max="6163" width="5.625" style="137" customWidth="1"/>
    <col min="6164" max="6400" width="9" style="137"/>
    <col min="6401" max="6401" width="2.5" style="137" customWidth="1"/>
    <col min="6402" max="6402" width="3.375" style="137" customWidth="1"/>
    <col min="6403" max="6419" width="5.625" style="137" customWidth="1"/>
    <col min="6420" max="6656" width="9" style="137"/>
    <col min="6657" max="6657" width="2.5" style="137" customWidth="1"/>
    <col min="6658" max="6658" width="3.375" style="137" customWidth="1"/>
    <col min="6659" max="6675" width="5.625" style="137" customWidth="1"/>
    <col min="6676" max="6912" width="9" style="137"/>
    <col min="6913" max="6913" width="2.5" style="137" customWidth="1"/>
    <col min="6914" max="6914" width="3.375" style="137" customWidth="1"/>
    <col min="6915" max="6931" width="5.625" style="137" customWidth="1"/>
    <col min="6932" max="7168" width="9" style="137"/>
    <col min="7169" max="7169" width="2.5" style="137" customWidth="1"/>
    <col min="7170" max="7170" width="3.375" style="137" customWidth="1"/>
    <col min="7171" max="7187" width="5.625" style="137" customWidth="1"/>
    <col min="7188" max="7424" width="9" style="137"/>
    <col min="7425" max="7425" width="2.5" style="137" customWidth="1"/>
    <col min="7426" max="7426" width="3.375" style="137" customWidth="1"/>
    <col min="7427" max="7443" width="5.625" style="137" customWidth="1"/>
    <col min="7444" max="7680" width="9" style="137"/>
    <col min="7681" max="7681" width="2.5" style="137" customWidth="1"/>
    <col min="7682" max="7682" width="3.375" style="137" customWidth="1"/>
    <col min="7683" max="7699" width="5.625" style="137" customWidth="1"/>
    <col min="7700" max="7936" width="9" style="137"/>
    <col min="7937" max="7937" width="2.5" style="137" customWidth="1"/>
    <col min="7938" max="7938" width="3.375" style="137" customWidth="1"/>
    <col min="7939" max="7955" width="5.625" style="137" customWidth="1"/>
    <col min="7956" max="8192" width="9" style="137"/>
    <col min="8193" max="8193" width="2.5" style="137" customWidth="1"/>
    <col min="8194" max="8194" width="3.375" style="137" customWidth="1"/>
    <col min="8195" max="8211" width="5.625" style="137" customWidth="1"/>
    <col min="8212" max="8448" width="9" style="137"/>
    <col min="8449" max="8449" width="2.5" style="137" customWidth="1"/>
    <col min="8450" max="8450" width="3.375" style="137" customWidth="1"/>
    <col min="8451" max="8467" width="5.625" style="137" customWidth="1"/>
    <col min="8468" max="8704" width="9" style="137"/>
    <col min="8705" max="8705" width="2.5" style="137" customWidth="1"/>
    <col min="8706" max="8706" width="3.375" style="137" customWidth="1"/>
    <col min="8707" max="8723" width="5.625" style="137" customWidth="1"/>
    <col min="8724" max="8960" width="9" style="137"/>
    <col min="8961" max="8961" width="2.5" style="137" customWidth="1"/>
    <col min="8962" max="8962" width="3.375" style="137" customWidth="1"/>
    <col min="8963" max="8979" width="5.625" style="137" customWidth="1"/>
    <col min="8980" max="9216" width="9" style="137"/>
    <col min="9217" max="9217" width="2.5" style="137" customWidth="1"/>
    <col min="9218" max="9218" width="3.375" style="137" customWidth="1"/>
    <col min="9219" max="9235" width="5.625" style="137" customWidth="1"/>
    <col min="9236" max="9472" width="9" style="137"/>
    <col min="9473" max="9473" width="2.5" style="137" customWidth="1"/>
    <col min="9474" max="9474" width="3.375" style="137" customWidth="1"/>
    <col min="9475" max="9491" width="5.625" style="137" customWidth="1"/>
    <col min="9492" max="9728" width="9" style="137"/>
    <col min="9729" max="9729" width="2.5" style="137" customWidth="1"/>
    <col min="9730" max="9730" width="3.375" style="137" customWidth="1"/>
    <col min="9731" max="9747" width="5.625" style="137" customWidth="1"/>
    <col min="9748" max="9984" width="9" style="137"/>
    <col min="9985" max="9985" width="2.5" style="137" customWidth="1"/>
    <col min="9986" max="9986" width="3.375" style="137" customWidth="1"/>
    <col min="9987" max="10003" width="5.625" style="137" customWidth="1"/>
    <col min="10004" max="10240" width="9" style="137"/>
    <col min="10241" max="10241" width="2.5" style="137" customWidth="1"/>
    <col min="10242" max="10242" width="3.375" style="137" customWidth="1"/>
    <col min="10243" max="10259" width="5.625" style="137" customWidth="1"/>
    <col min="10260" max="10496" width="9" style="137"/>
    <col min="10497" max="10497" width="2.5" style="137" customWidth="1"/>
    <col min="10498" max="10498" width="3.375" style="137" customWidth="1"/>
    <col min="10499" max="10515" width="5.625" style="137" customWidth="1"/>
    <col min="10516" max="10752" width="9" style="137"/>
    <col min="10753" max="10753" width="2.5" style="137" customWidth="1"/>
    <col min="10754" max="10754" width="3.375" style="137" customWidth="1"/>
    <col min="10755" max="10771" width="5.625" style="137" customWidth="1"/>
    <col min="10772" max="11008" width="9" style="137"/>
    <col min="11009" max="11009" width="2.5" style="137" customWidth="1"/>
    <col min="11010" max="11010" width="3.375" style="137" customWidth="1"/>
    <col min="11011" max="11027" width="5.625" style="137" customWidth="1"/>
    <col min="11028" max="11264" width="9" style="137"/>
    <col min="11265" max="11265" width="2.5" style="137" customWidth="1"/>
    <col min="11266" max="11266" width="3.375" style="137" customWidth="1"/>
    <col min="11267" max="11283" width="5.625" style="137" customWidth="1"/>
    <col min="11284" max="11520" width="9" style="137"/>
    <col min="11521" max="11521" width="2.5" style="137" customWidth="1"/>
    <col min="11522" max="11522" width="3.375" style="137" customWidth="1"/>
    <col min="11523" max="11539" width="5.625" style="137" customWidth="1"/>
    <col min="11540" max="11776" width="9" style="137"/>
    <col min="11777" max="11777" width="2.5" style="137" customWidth="1"/>
    <col min="11778" max="11778" width="3.375" style="137" customWidth="1"/>
    <col min="11779" max="11795" width="5.625" style="137" customWidth="1"/>
    <col min="11796" max="12032" width="9" style="137"/>
    <col min="12033" max="12033" width="2.5" style="137" customWidth="1"/>
    <col min="12034" max="12034" width="3.375" style="137" customWidth="1"/>
    <col min="12035" max="12051" width="5.625" style="137" customWidth="1"/>
    <col min="12052" max="12288" width="9" style="137"/>
    <col min="12289" max="12289" width="2.5" style="137" customWidth="1"/>
    <col min="12290" max="12290" width="3.375" style="137" customWidth="1"/>
    <col min="12291" max="12307" width="5.625" style="137" customWidth="1"/>
    <col min="12308" max="12544" width="9" style="137"/>
    <col min="12545" max="12545" width="2.5" style="137" customWidth="1"/>
    <col min="12546" max="12546" width="3.375" style="137" customWidth="1"/>
    <col min="12547" max="12563" width="5.625" style="137" customWidth="1"/>
    <col min="12564" max="12800" width="9" style="137"/>
    <col min="12801" max="12801" width="2.5" style="137" customWidth="1"/>
    <col min="12802" max="12802" width="3.375" style="137" customWidth="1"/>
    <col min="12803" max="12819" width="5.625" style="137" customWidth="1"/>
    <col min="12820" max="13056" width="9" style="137"/>
    <col min="13057" max="13057" width="2.5" style="137" customWidth="1"/>
    <col min="13058" max="13058" width="3.375" style="137" customWidth="1"/>
    <col min="13059" max="13075" width="5.625" style="137" customWidth="1"/>
    <col min="13076" max="13312" width="9" style="137"/>
    <col min="13313" max="13313" width="2.5" style="137" customWidth="1"/>
    <col min="13314" max="13314" width="3.375" style="137" customWidth="1"/>
    <col min="13315" max="13331" width="5.625" style="137" customWidth="1"/>
    <col min="13332" max="13568" width="9" style="137"/>
    <col min="13569" max="13569" width="2.5" style="137" customWidth="1"/>
    <col min="13570" max="13570" width="3.375" style="137" customWidth="1"/>
    <col min="13571" max="13587" width="5.625" style="137" customWidth="1"/>
    <col min="13588" max="13824" width="9" style="137"/>
    <col min="13825" max="13825" width="2.5" style="137" customWidth="1"/>
    <col min="13826" max="13826" width="3.375" style="137" customWidth="1"/>
    <col min="13827" max="13843" width="5.625" style="137" customWidth="1"/>
    <col min="13844" max="14080" width="9" style="137"/>
    <col min="14081" max="14081" width="2.5" style="137" customWidth="1"/>
    <col min="14082" max="14082" width="3.375" style="137" customWidth="1"/>
    <col min="14083" max="14099" width="5.625" style="137" customWidth="1"/>
    <col min="14100" max="14336" width="9" style="137"/>
    <col min="14337" max="14337" width="2.5" style="137" customWidth="1"/>
    <col min="14338" max="14338" width="3.375" style="137" customWidth="1"/>
    <col min="14339" max="14355" width="5.625" style="137" customWidth="1"/>
    <col min="14356" max="14592" width="9" style="137"/>
    <col min="14593" max="14593" width="2.5" style="137" customWidth="1"/>
    <col min="14594" max="14594" width="3.375" style="137" customWidth="1"/>
    <col min="14595" max="14611" width="5.625" style="137" customWidth="1"/>
    <col min="14612" max="14848" width="9" style="137"/>
    <col min="14849" max="14849" width="2.5" style="137" customWidth="1"/>
    <col min="14850" max="14850" width="3.375" style="137" customWidth="1"/>
    <col min="14851" max="14867" width="5.625" style="137" customWidth="1"/>
    <col min="14868" max="15104" width="9" style="137"/>
    <col min="15105" max="15105" width="2.5" style="137" customWidth="1"/>
    <col min="15106" max="15106" width="3.375" style="137" customWidth="1"/>
    <col min="15107" max="15123" width="5.625" style="137" customWidth="1"/>
    <col min="15124" max="15360" width="9" style="137"/>
    <col min="15361" max="15361" width="2.5" style="137" customWidth="1"/>
    <col min="15362" max="15362" width="3.375" style="137" customWidth="1"/>
    <col min="15363" max="15379" width="5.625" style="137" customWidth="1"/>
    <col min="15380" max="15616" width="9" style="137"/>
    <col min="15617" max="15617" width="2.5" style="137" customWidth="1"/>
    <col min="15618" max="15618" width="3.375" style="137" customWidth="1"/>
    <col min="15619" max="15635" width="5.625" style="137" customWidth="1"/>
    <col min="15636" max="15872" width="9" style="137"/>
    <col min="15873" max="15873" width="2.5" style="137" customWidth="1"/>
    <col min="15874" max="15874" width="3.375" style="137" customWidth="1"/>
    <col min="15875" max="15891" width="5.625" style="137" customWidth="1"/>
    <col min="15892" max="16128" width="9" style="137"/>
    <col min="16129" max="16129" width="2.5" style="137" customWidth="1"/>
    <col min="16130" max="16130" width="3.375" style="137" customWidth="1"/>
    <col min="16131" max="16147" width="5.625" style="137" customWidth="1"/>
    <col min="16148" max="16384" width="9" style="137"/>
  </cols>
  <sheetData>
    <row r="1" spans="1:19" ht="29.1" customHeight="1"/>
    <row r="2" spans="1:19" ht="29.1" customHeight="1">
      <c r="A2" s="139"/>
      <c r="B2" s="179"/>
      <c r="C2" s="180"/>
      <c r="D2" s="183" t="s">
        <v>303</v>
      </c>
      <c r="E2" s="183"/>
      <c r="F2" s="183"/>
      <c r="G2" s="183"/>
      <c r="H2" s="140"/>
      <c r="I2" s="140"/>
      <c r="J2" s="140"/>
      <c r="K2" s="185" t="s">
        <v>304</v>
      </c>
      <c r="L2" s="186"/>
      <c r="M2" s="189">
        <v>9</v>
      </c>
      <c r="N2" s="180"/>
      <c r="O2" s="190"/>
      <c r="P2" s="193">
        <v>1</v>
      </c>
      <c r="Q2" s="194"/>
      <c r="R2" s="197" t="s">
        <v>305</v>
      </c>
      <c r="S2" s="198"/>
    </row>
    <row r="3" spans="1:19" ht="29.1" customHeight="1">
      <c r="A3" s="139"/>
      <c r="B3" s="181"/>
      <c r="C3" s="182"/>
      <c r="D3" s="184"/>
      <c r="E3" s="184"/>
      <c r="F3" s="184"/>
      <c r="G3" s="184"/>
      <c r="H3" s="141"/>
      <c r="I3" s="141"/>
      <c r="J3" s="141"/>
      <c r="K3" s="187"/>
      <c r="L3" s="188"/>
      <c r="M3" s="191"/>
      <c r="N3" s="182"/>
      <c r="O3" s="192"/>
      <c r="P3" s="195"/>
      <c r="Q3" s="196"/>
      <c r="R3" s="199"/>
      <c r="S3" s="200"/>
    </row>
    <row r="4" spans="1:19" ht="29.1" customHeight="1">
      <c r="A4" s="139"/>
      <c r="B4" s="142"/>
      <c r="C4" s="142" t="s">
        <v>306</v>
      </c>
      <c r="D4" s="174" t="s">
        <v>307</v>
      </c>
      <c r="E4" s="174"/>
      <c r="F4" s="174"/>
      <c r="G4" s="174"/>
      <c r="H4" s="174"/>
      <c r="I4" s="174"/>
      <c r="J4" s="143"/>
      <c r="K4" s="142" t="s">
        <v>306</v>
      </c>
      <c r="L4" s="174" t="s">
        <v>307</v>
      </c>
      <c r="M4" s="174"/>
      <c r="N4" s="174"/>
      <c r="O4" s="174"/>
      <c r="P4" s="174"/>
      <c r="Q4" s="174"/>
      <c r="R4" s="143"/>
      <c r="S4" s="139"/>
    </row>
    <row r="5" spans="1:19" ht="29.1" customHeight="1">
      <c r="A5" s="139"/>
      <c r="B5" s="142"/>
      <c r="C5" s="175">
        <f>オーダー!S5</f>
        <v>5</v>
      </c>
      <c r="D5" s="177" t="str">
        <f>オーダー!T5</f>
        <v>細川英慈</v>
      </c>
      <c r="E5" s="177"/>
      <c r="F5" s="177"/>
      <c r="G5" s="177"/>
      <c r="H5" s="177"/>
      <c r="I5" s="177"/>
      <c r="J5" s="178" t="s">
        <v>308</v>
      </c>
      <c r="K5" s="175">
        <f>オーダー!S7</f>
        <v>6</v>
      </c>
      <c r="L5" s="177" t="str">
        <f>オーダー!T7</f>
        <v>若林将平</v>
      </c>
      <c r="M5" s="177"/>
      <c r="N5" s="177"/>
      <c r="O5" s="177"/>
      <c r="P5" s="177"/>
      <c r="Q5" s="177"/>
      <c r="R5" s="169"/>
      <c r="S5" s="139"/>
    </row>
    <row r="6" spans="1:19" ht="29.1" customHeight="1">
      <c r="A6" s="139"/>
      <c r="B6" s="142"/>
      <c r="C6" s="175"/>
      <c r="D6" s="177"/>
      <c r="E6" s="177"/>
      <c r="F6" s="177"/>
      <c r="G6" s="177"/>
      <c r="H6" s="177"/>
      <c r="I6" s="177"/>
      <c r="J6" s="178"/>
      <c r="K6" s="175"/>
      <c r="L6" s="177"/>
      <c r="M6" s="177"/>
      <c r="N6" s="177"/>
      <c r="O6" s="177"/>
      <c r="P6" s="177"/>
      <c r="Q6" s="177"/>
      <c r="R6" s="169"/>
      <c r="S6" s="139"/>
    </row>
    <row r="7" spans="1:19" ht="29.1" customHeight="1">
      <c r="A7" s="139"/>
      <c r="B7" s="142"/>
      <c r="C7" s="176"/>
      <c r="D7" s="144" t="s">
        <v>309</v>
      </c>
      <c r="E7" s="170"/>
      <c r="F7" s="170"/>
      <c r="G7" s="170"/>
      <c r="H7" s="170"/>
      <c r="I7" s="143" t="s">
        <v>310</v>
      </c>
      <c r="J7" s="143"/>
      <c r="K7" s="176"/>
      <c r="L7" s="144" t="s">
        <v>309</v>
      </c>
      <c r="M7" s="171"/>
      <c r="N7" s="171"/>
      <c r="O7" s="171"/>
      <c r="P7" s="171"/>
      <c r="Q7" s="143" t="s">
        <v>310</v>
      </c>
      <c r="R7" s="141"/>
      <c r="S7" s="145"/>
    </row>
    <row r="8" spans="1:19" ht="29.1" customHeight="1">
      <c r="A8" s="139"/>
      <c r="B8" s="146" t="s">
        <v>311</v>
      </c>
      <c r="C8" s="166" t="s">
        <v>312</v>
      </c>
      <c r="D8" s="166"/>
      <c r="E8" s="147">
        <v>1</v>
      </c>
      <c r="F8" s="147">
        <v>2</v>
      </c>
      <c r="G8" s="147">
        <v>3</v>
      </c>
      <c r="H8" s="147">
        <v>4</v>
      </c>
      <c r="I8" s="147">
        <v>5</v>
      </c>
      <c r="J8" s="147">
        <v>6</v>
      </c>
      <c r="K8" s="147">
        <v>7</v>
      </c>
      <c r="L8" s="147">
        <v>8</v>
      </c>
      <c r="M8" s="147">
        <v>9</v>
      </c>
      <c r="N8" s="147">
        <v>10</v>
      </c>
      <c r="O8" s="147">
        <v>11</v>
      </c>
      <c r="P8" s="147">
        <v>12</v>
      </c>
      <c r="Q8" s="147" t="s">
        <v>321</v>
      </c>
      <c r="R8" s="167" t="s">
        <v>313</v>
      </c>
      <c r="S8" s="168"/>
    </row>
    <row r="9" spans="1:19" ht="29.1" customHeight="1">
      <c r="A9" s="139"/>
      <c r="B9" s="146">
        <f>C5</f>
        <v>5</v>
      </c>
      <c r="C9" s="166" t="str">
        <f>D5</f>
        <v>細川英慈</v>
      </c>
      <c r="D9" s="166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72"/>
      <c r="S9" s="173"/>
    </row>
    <row r="10" spans="1:19" ht="29.1" customHeight="1">
      <c r="A10" s="139"/>
      <c r="B10" s="146">
        <f>K5</f>
        <v>6</v>
      </c>
      <c r="C10" s="166" t="str">
        <f>L5</f>
        <v>若林将平</v>
      </c>
      <c r="D10" s="166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67"/>
      <c r="S10" s="168"/>
    </row>
    <row r="11" spans="1:19" ht="29.1" customHeight="1"/>
    <row r="12" spans="1:19" ht="29.1" customHeight="1">
      <c r="A12" s="139"/>
      <c r="B12" s="179"/>
      <c r="C12" s="180"/>
      <c r="D12" s="183" t="s">
        <v>303</v>
      </c>
      <c r="E12" s="183"/>
      <c r="F12" s="183"/>
      <c r="G12" s="183"/>
      <c r="H12" s="140"/>
      <c r="I12" s="140"/>
      <c r="J12" s="140"/>
      <c r="K12" s="185" t="s">
        <v>304</v>
      </c>
      <c r="L12" s="186"/>
      <c r="M12" s="189">
        <f>M2</f>
        <v>9</v>
      </c>
      <c r="N12" s="180"/>
      <c r="O12" s="190"/>
      <c r="P12" s="193">
        <f>P2+1</f>
        <v>2</v>
      </c>
      <c r="Q12" s="194"/>
      <c r="R12" s="197" t="s">
        <v>305</v>
      </c>
      <c r="S12" s="198"/>
    </row>
    <row r="13" spans="1:19" ht="29.1" customHeight="1">
      <c r="A13" s="139"/>
      <c r="B13" s="181"/>
      <c r="C13" s="182"/>
      <c r="D13" s="184"/>
      <c r="E13" s="184"/>
      <c r="F13" s="184"/>
      <c r="G13" s="184"/>
      <c r="H13" s="141"/>
      <c r="I13" s="141"/>
      <c r="J13" s="141"/>
      <c r="K13" s="187"/>
      <c r="L13" s="188"/>
      <c r="M13" s="191"/>
      <c r="N13" s="182"/>
      <c r="O13" s="192"/>
      <c r="P13" s="195"/>
      <c r="Q13" s="196"/>
      <c r="R13" s="199"/>
      <c r="S13" s="200"/>
    </row>
    <row r="14" spans="1:19" ht="29.1" customHeight="1">
      <c r="A14" s="139"/>
      <c r="B14" s="142"/>
      <c r="C14" s="142" t="s">
        <v>306</v>
      </c>
      <c r="D14" s="174" t="s">
        <v>307</v>
      </c>
      <c r="E14" s="174"/>
      <c r="F14" s="174"/>
      <c r="G14" s="174"/>
      <c r="H14" s="174"/>
      <c r="I14" s="174"/>
      <c r="J14" s="143"/>
      <c r="K14" s="142" t="s">
        <v>306</v>
      </c>
      <c r="L14" s="174" t="s">
        <v>307</v>
      </c>
      <c r="M14" s="174"/>
      <c r="N14" s="174"/>
      <c r="O14" s="174"/>
      <c r="P14" s="174"/>
      <c r="Q14" s="174"/>
      <c r="R14" s="143"/>
      <c r="S14" s="139"/>
    </row>
    <row r="15" spans="1:19" ht="29.1" customHeight="1">
      <c r="A15" s="139"/>
      <c r="B15" s="142"/>
      <c r="C15" s="175">
        <f>オーダー!S10</f>
        <v>57</v>
      </c>
      <c r="D15" s="177" t="str">
        <f>オーダー!T10</f>
        <v>谷口貴志</v>
      </c>
      <c r="E15" s="177"/>
      <c r="F15" s="177"/>
      <c r="G15" s="177"/>
      <c r="H15" s="177"/>
      <c r="I15" s="177"/>
      <c r="J15" s="178" t="s">
        <v>314</v>
      </c>
      <c r="K15" s="175">
        <f>オーダー!S12</f>
        <v>58</v>
      </c>
      <c r="L15" s="177" t="str">
        <f>オーダー!T12</f>
        <v>木田陽登</v>
      </c>
      <c r="M15" s="177"/>
      <c r="N15" s="177"/>
      <c r="O15" s="177"/>
      <c r="P15" s="177"/>
      <c r="Q15" s="177"/>
      <c r="R15" s="169"/>
      <c r="S15" s="139"/>
    </row>
    <row r="16" spans="1:19" ht="29.1" customHeight="1">
      <c r="A16" s="139"/>
      <c r="B16" s="142"/>
      <c r="C16" s="175"/>
      <c r="D16" s="177"/>
      <c r="E16" s="177"/>
      <c r="F16" s="177"/>
      <c r="G16" s="177"/>
      <c r="H16" s="177"/>
      <c r="I16" s="177"/>
      <c r="J16" s="178"/>
      <c r="K16" s="175"/>
      <c r="L16" s="177"/>
      <c r="M16" s="177"/>
      <c r="N16" s="177"/>
      <c r="O16" s="177"/>
      <c r="P16" s="177"/>
      <c r="Q16" s="177"/>
      <c r="R16" s="169"/>
      <c r="S16" s="139"/>
    </row>
    <row r="17" spans="1:19" ht="29.1" customHeight="1">
      <c r="A17" s="139"/>
      <c r="B17" s="142"/>
      <c r="C17" s="176"/>
      <c r="D17" s="144" t="s">
        <v>315</v>
      </c>
      <c r="E17" s="170"/>
      <c r="F17" s="170"/>
      <c r="G17" s="170"/>
      <c r="H17" s="170"/>
      <c r="I17" s="143" t="s">
        <v>316</v>
      </c>
      <c r="J17" s="143"/>
      <c r="K17" s="176"/>
      <c r="L17" s="144" t="s">
        <v>315</v>
      </c>
      <c r="M17" s="171"/>
      <c r="N17" s="171"/>
      <c r="O17" s="171"/>
      <c r="P17" s="171"/>
      <c r="Q17" s="143" t="s">
        <v>316</v>
      </c>
      <c r="R17" s="141"/>
      <c r="S17" s="145"/>
    </row>
    <row r="18" spans="1:19" ht="29.1" customHeight="1">
      <c r="A18" s="139"/>
      <c r="B18" s="146" t="s">
        <v>306</v>
      </c>
      <c r="C18" s="166" t="s">
        <v>312</v>
      </c>
      <c r="D18" s="166"/>
      <c r="E18" s="147">
        <v>1</v>
      </c>
      <c r="F18" s="147">
        <v>2</v>
      </c>
      <c r="G18" s="147">
        <v>3</v>
      </c>
      <c r="H18" s="147">
        <v>4</v>
      </c>
      <c r="I18" s="147">
        <v>5</v>
      </c>
      <c r="J18" s="147">
        <v>6</v>
      </c>
      <c r="K18" s="147" t="s">
        <v>322</v>
      </c>
      <c r="L18" s="147">
        <v>8</v>
      </c>
      <c r="M18" s="147">
        <v>9</v>
      </c>
      <c r="N18" s="147">
        <v>10</v>
      </c>
      <c r="O18" s="147">
        <v>11</v>
      </c>
      <c r="P18" s="147">
        <v>12</v>
      </c>
      <c r="Q18" s="147" t="s">
        <v>321</v>
      </c>
      <c r="R18" s="167" t="s">
        <v>313</v>
      </c>
      <c r="S18" s="168"/>
    </row>
    <row r="19" spans="1:19" ht="29.1" customHeight="1">
      <c r="A19" s="139"/>
      <c r="B19" s="146"/>
      <c r="C19" s="166"/>
      <c r="D19" s="166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72"/>
      <c r="S19" s="173"/>
    </row>
    <row r="20" spans="1:19" ht="29.1" customHeight="1">
      <c r="A20" s="139"/>
      <c r="B20" s="146"/>
      <c r="C20" s="166"/>
      <c r="D20" s="166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67"/>
      <c r="S20" s="168"/>
    </row>
    <row r="21" spans="1:19" ht="29.1" customHeight="1"/>
    <row r="22" spans="1:19" ht="29.1" customHeight="1">
      <c r="A22" s="139"/>
      <c r="B22" s="179"/>
      <c r="C22" s="180"/>
      <c r="D22" s="183" t="s">
        <v>303</v>
      </c>
      <c r="E22" s="183"/>
      <c r="F22" s="183"/>
      <c r="G22" s="183"/>
      <c r="H22" s="140"/>
      <c r="I22" s="140"/>
      <c r="J22" s="140"/>
      <c r="K22" s="185" t="s">
        <v>304</v>
      </c>
      <c r="L22" s="186"/>
      <c r="M22" s="189"/>
      <c r="N22" s="180"/>
      <c r="O22" s="190"/>
      <c r="P22" s="193">
        <f>P12+1</f>
        <v>3</v>
      </c>
      <c r="Q22" s="194"/>
      <c r="R22" s="197" t="s">
        <v>305</v>
      </c>
      <c r="S22" s="198"/>
    </row>
    <row r="23" spans="1:19" ht="29.1" customHeight="1">
      <c r="A23" s="139"/>
      <c r="B23" s="181"/>
      <c r="C23" s="182"/>
      <c r="D23" s="184"/>
      <c r="E23" s="184"/>
      <c r="F23" s="184"/>
      <c r="G23" s="184"/>
      <c r="H23" s="141"/>
      <c r="I23" s="141"/>
      <c r="J23" s="141"/>
      <c r="K23" s="187"/>
      <c r="L23" s="188"/>
      <c r="M23" s="191"/>
      <c r="N23" s="182"/>
      <c r="O23" s="192"/>
      <c r="P23" s="195"/>
      <c r="Q23" s="196"/>
      <c r="R23" s="199"/>
      <c r="S23" s="200"/>
    </row>
    <row r="24" spans="1:19" ht="29.1" customHeight="1">
      <c r="A24" s="139"/>
      <c r="B24" s="142"/>
      <c r="C24" s="142" t="s">
        <v>317</v>
      </c>
      <c r="D24" s="174" t="s">
        <v>307</v>
      </c>
      <c r="E24" s="174"/>
      <c r="F24" s="174"/>
      <c r="G24" s="174"/>
      <c r="H24" s="174"/>
      <c r="I24" s="174"/>
      <c r="J24" s="143"/>
      <c r="K24" s="142" t="s">
        <v>317</v>
      </c>
      <c r="L24" s="174" t="s">
        <v>307</v>
      </c>
      <c r="M24" s="174"/>
      <c r="N24" s="174"/>
      <c r="O24" s="174"/>
      <c r="P24" s="174"/>
      <c r="Q24" s="174"/>
      <c r="R24" s="143"/>
      <c r="S24" s="139"/>
    </row>
    <row r="25" spans="1:19" ht="29.1" customHeight="1">
      <c r="A25" s="139"/>
      <c r="B25" s="142"/>
      <c r="C25" s="175"/>
      <c r="D25" s="177"/>
      <c r="E25" s="177"/>
      <c r="F25" s="177"/>
      <c r="G25" s="177"/>
      <c r="H25" s="177"/>
      <c r="I25" s="177"/>
      <c r="J25" s="178" t="s">
        <v>318</v>
      </c>
      <c r="K25" s="175"/>
      <c r="L25" s="177"/>
      <c r="M25" s="177"/>
      <c r="N25" s="177"/>
      <c r="O25" s="177"/>
      <c r="P25" s="177"/>
      <c r="Q25" s="177"/>
      <c r="R25" s="169"/>
      <c r="S25" s="139"/>
    </row>
    <row r="26" spans="1:19" ht="29.1" customHeight="1">
      <c r="A26" s="139"/>
      <c r="B26" s="142"/>
      <c r="C26" s="175"/>
      <c r="D26" s="177"/>
      <c r="E26" s="177"/>
      <c r="F26" s="177"/>
      <c r="G26" s="177"/>
      <c r="H26" s="177"/>
      <c r="I26" s="177"/>
      <c r="J26" s="178"/>
      <c r="K26" s="175"/>
      <c r="L26" s="177"/>
      <c r="M26" s="177"/>
      <c r="N26" s="177"/>
      <c r="O26" s="177"/>
      <c r="P26" s="177"/>
      <c r="Q26" s="177"/>
      <c r="R26" s="169"/>
      <c r="S26" s="139"/>
    </row>
    <row r="27" spans="1:19" ht="29.1" customHeight="1">
      <c r="A27" s="139"/>
      <c r="B27" s="142"/>
      <c r="C27" s="176"/>
      <c r="D27" s="144" t="s">
        <v>319</v>
      </c>
      <c r="E27" s="170"/>
      <c r="F27" s="170"/>
      <c r="G27" s="170"/>
      <c r="H27" s="170"/>
      <c r="I27" s="143" t="s">
        <v>320</v>
      </c>
      <c r="J27" s="143"/>
      <c r="K27" s="176"/>
      <c r="L27" s="144" t="s">
        <v>319</v>
      </c>
      <c r="M27" s="171"/>
      <c r="N27" s="171"/>
      <c r="O27" s="171"/>
      <c r="P27" s="171"/>
      <c r="Q27" s="143" t="s">
        <v>320</v>
      </c>
      <c r="R27" s="141"/>
      <c r="S27" s="145"/>
    </row>
    <row r="28" spans="1:19" ht="29.1" customHeight="1">
      <c r="A28" s="139"/>
      <c r="B28" s="146" t="s">
        <v>317</v>
      </c>
      <c r="C28" s="166" t="s">
        <v>312</v>
      </c>
      <c r="D28" s="166"/>
      <c r="E28" s="147">
        <v>1</v>
      </c>
      <c r="F28" s="147">
        <v>2</v>
      </c>
      <c r="G28" s="147">
        <v>3</v>
      </c>
      <c r="H28" s="147">
        <v>4</v>
      </c>
      <c r="I28" s="147">
        <v>5</v>
      </c>
      <c r="J28" s="147">
        <v>6</v>
      </c>
      <c r="K28" s="147">
        <v>7</v>
      </c>
      <c r="L28" s="147">
        <v>8</v>
      </c>
      <c r="M28" s="147">
        <v>9</v>
      </c>
      <c r="N28" s="147">
        <v>10</v>
      </c>
      <c r="O28" s="147">
        <v>11</v>
      </c>
      <c r="P28" s="147">
        <v>12</v>
      </c>
      <c r="Q28" s="147" t="s">
        <v>321</v>
      </c>
      <c r="R28" s="167" t="s">
        <v>313</v>
      </c>
      <c r="S28" s="168"/>
    </row>
    <row r="29" spans="1:19" ht="29.1" customHeight="1">
      <c r="A29" s="139"/>
      <c r="B29" s="146"/>
      <c r="C29" s="166"/>
      <c r="D29" s="166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72"/>
      <c r="S29" s="173"/>
    </row>
    <row r="30" spans="1:19" ht="29.1" customHeight="1">
      <c r="A30" s="139"/>
      <c r="B30" s="146"/>
      <c r="C30" s="166"/>
      <c r="D30" s="166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67"/>
      <c r="S30" s="168"/>
    </row>
    <row r="31" spans="1:19" ht="29.1" customHeight="1"/>
    <row r="32" spans="1:19" ht="29.1" customHeight="1"/>
    <row r="33" ht="29.1" customHeight="1"/>
    <row r="34" ht="29.1" customHeight="1"/>
    <row r="35" ht="29.1" customHeight="1"/>
    <row r="36" ht="29.1" customHeight="1"/>
    <row r="37" ht="29.1" customHeight="1"/>
    <row r="38" ht="29.1" customHeight="1"/>
    <row r="39" ht="29.1" customHeight="1"/>
    <row r="40" ht="29.1" customHeight="1"/>
  </sheetData>
  <mergeCells count="66">
    <mergeCell ref="R2:S3"/>
    <mergeCell ref="B2:C3"/>
    <mergeCell ref="D2:G3"/>
    <mergeCell ref="K2:L3"/>
    <mergeCell ref="M2:O3"/>
    <mergeCell ref="P2:Q3"/>
    <mergeCell ref="C9:D9"/>
    <mergeCell ref="R9:S9"/>
    <mergeCell ref="D4:I4"/>
    <mergeCell ref="L4:Q4"/>
    <mergeCell ref="C5:C7"/>
    <mergeCell ref="D5:I6"/>
    <mergeCell ref="J5:J6"/>
    <mergeCell ref="K5:K7"/>
    <mergeCell ref="L5:Q6"/>
    <mergeCell ref="R5:R6"/>
    <mergeCell ref="E7:H7"/>
    <mergeCell ref="M7:P7"/>
    <mergeCell ref="C8:D8"/>
    <mergeCell ref="R8:S8"/>
    <mergeCell ref="C10:D10"/>
    <mergeCell ref="R10:S10"/>
    <mergeCell ref="B12:C13"/>
    <mergeCell ref="D12:G13"/>
    <mergeCell ref="K12:L13"/>
    <mergeCell ref="M12:O13"/>
    <mergeCell ref="P12:Q13"/>
    <mergeCell ref="R12:S13"/>
    <mergeCell ref="C19:D19"/>
    <mergeCell ref="R19:S19"/>
    <mergeCell ref="D14:I14"/>
    <mergeCell ref="L14:Q14"/>
    <mergeCell ref="C15:C17"/>
    <mergeCell ref="D15:I16"/>
    <mergeCell ref="J15:J16"/>
    <mergeCell ref="K15:K17"/>
    <mergeCell ref="L15:Q16"/>
    <mergeCell ref="R15:R16"/>
    <mergeCell ref="E17:H17"/>
    <mergeCell ref="M17:P17"/>
    <mergeCell ref="C18:D18"/>
    <mergeCell ref="R18:S18"/>
    <mergeCell ref="C20:D20"/>
    <mergeCell ref="R20:S20"/>
    <mergeCell ref="B22:C23"/>
    <mergeCell ref="D22:G23"/>
    <mergeCell ref="K22:L23"/>
    <mergeCell ref="M22:O23"/>
    <mergeCell ref="P22:Q23"/>
    <mergeCell ref="R22:S23"/>
    <mergeCell ref="D24:I24"/>
    <mergeCell ref="L24:Q24"/>
    <mergeCell ref="C25:C27"/>
    <mergeCell ref="D25:I26"/>
    <mergeCell ref="J25:J26"/>
    <mergeCell ref="K25:K27"/>
    <mergeCell ref="L25:Q26"/>
    <mergeCell ref="C30:D30"/>
    <mergeCell ref="R30:S30"/>
    <mergeCell ref="R25:R26"/>
    <mergeCell ref="E27:H27"/>
    <mergeCell ref="M27:P27"/>
    <mergeCell ref="C28:D28"/>
    <mergeCell ref="R28:S28"/>
    <mergeCell ref="C29:D29"/>
    <mergeCell ref="R29:S29"/>
  </mergeCells>
  <phoneticPr fontId="1"/>
  <pageMargins left="0" right="0" top="0" bottom="0" header="0.51181102362204722" footer="0.51181102362204722"/>
  <pageSetup paperSize="9" orientation="portrait" horizontalDpi="300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A23" workbookViewId="0">
      <selection activeCell="G2" sqref="G2:U131"/>
    </sheetView>
  </sheetViews>
  <sheetFormatPr defaultRowHeight="13.5"/>
  <cols>
    <col min="1" max="1" width="2.5" style="137" customWidth="1"/>
    <col min="2" max="2" width="3.375" style="138" customWidth="1"/>
    <col min="3" max="19" width="5.625" style="137" customWidth="1"/>
    <col min="20" max="256" width="9" style="137"/>
    <col min="257" max="257" width="2.5" style="137" customWidth="1"/>
    <col min="258" max="258" width="3.375" style="137" customWidth="1"/>
    <col min="259" max="275" width="5.625" style="137" customWidth="1"/>
    <col min="276" max="512" width="9" style="137"/>
    <col min="513" max="513" width="2.5" style="137" customWidth="1"/>
    <col min="514" max="514" width="3.375" style="137" customWidth="1"/>
    <col min="515" max="531" width="5.625" style="137" customWidth="1"/>
    <col min="532" max="768" width="9" style="137"/>
    <col min="769" max="769" width="2.5" style="137" customWidth="1"/>
    <col min="770" max="770" width="3.375" style="137" customWidth="1"/>
    <col min="771" max="787" width="5.625" style="137" customWidth="1"/>
    <col min="788" max="1024" width="9" style="137"/>
    <col min="1025" max="1025" width="2.5" style="137" customWidth="1"/>
    <col min="1026" max="1026" width="3.375" style="137" customWidth="1"/>
    <col min="1027" max="1043" width="5.625" style="137" customWidth="1"/>
    <col min="1044" max="1280" width="9" style="137"/>
    <col min="1281" max="1281" width="2.5" style="137" customWidth="1"/>
    <col min="1282" max="1282" width="3.375" style="137" customWidth="1"/>
    <col min="1283" max="1299" width="5.625" style="137" customWidth="1"/>
    <col min="1300" max="1536" width="9" style="137"/>
    <col min="1537" max="1537" width="2.5" style="137" customWidth="1"/>
    <col min="1538" max="1538" width="3.375" style="137" customWidth="1"/>
    <col min="1539" max="1555" width="5.625" style="137" customWidth="1"/>
    <col min="1556" max="1792" width="9" style="137"/>
    <col min="1793" max="1793" width="2.5" style="137" customWidth="1"/>
    <col min="1794" max="1794" width="3.375" style="137" customWidth="1"/>
    <col min="1795" max="1811" width="5.625" style="137" customWidth="1"/>
    <col min="1812" max="2048" width="9" style="137"/>
    <col min="2049" max="2049" width="2.5" style="137" customWidth="1"/>
    <col min="2050" max="2050" width="3.375" style="137" customWidth="1"/>
    <col min="2051" max="2067" width="5.625" style="137" customWidth="1"/>
    <col min="2068" max="2304" width="9" style="137"/>
    <col min="2305" max="2305" width="2.5" style="137" customWidth="1"/>
    <col min="2306" max="2306" width="3.375" style="137" customWidth="1"/>
    <col min="2307" max="2323" width="5.625" style="137" customWidth="1"/>
    <col min="2324" max="2560" width="9" style="137"/>
    <col min="2561" max="2561" width="2.5" style="137" customWidth="1"/>
    <col min="2562" max="2562" width="3.375" style="137" customWidth="1"/>
    <col min="2563" max="2579" width="5.625" style="137" customWidth="1"/>
    <col min="2580" max="2816" width="9" style="137"/>
    <col min="2817" max="2817" width="2.5" style="137" customWidth="1"/>
    <col min="2818" max="2818" width="3.375" style="137" customWidth="1"/>
    <col min="2819" max="2835" width="5.625" style="137" customWidth="1"/>
    <col min="2836" max="3072" width="9" style="137"/>
    <col min="3073" max="3073" width="2.5" style="137" customWidth="1"/>
    <col min="3074" max="3074" width="3.375" style="137" customWidth="1"/>
    <col min="3075" max="3091" width="5.625" style="137" customWidth="1"/>
    <col min="3092" max="3328" width="9" style="137"/>
    <col min="3329" max="3329" width="2.5" style="137" customWidth="1"/>
    <col min="3330" max="3330" width="3.375" style="137" customWidth="1"/>
    <col min="3331" max="3347" width="5.625" style="137" customWidth="1"/>
    <col min="3348" max="3584" width="9" style="137"/>
    <col min="3585" max="3585" width="2.5" style="137" customWidth="1"/>
    <col min="3586" max="3586" width="3.375" style="137" customWidth="1"/>
    <col min="3587" max="3603" width="5.625" style="137" customWidth="1"/>
    <col min="3604" max="3840" width="9" style="137"/>
    <col min="3841" max="3841" width="2.5" style="137" customWidth="1"/>
    <col min="3842" max="3842" width="3.375" style="137" customWidth="1"/>
    <col min="3843" max="3859" width="5.625" style="137" customWidth="1"/>
    <col min="3860" max="4096" width="9" style="137"/>
    <col min="4097" max="4097" width="2.5" style="137" customWidth="1"/>
    <col min="4098" max="4098" width="3.375" style="137" customWidth="1"/>
    <col min="4099" max="4115" width="5.625" style="137" customWidth="1"/>
    <col min="4116" max="4352" width="9" style="137"/>
    <col min="4353" max="4353" width="2.5" style="137" customWidth="1"/>
    <col min="4354" max="4354" width="3.375" style="137" customWidth="1"/>
    <col min="4355" max="4371" width="5.625" style="137" customWidth="1"/>
    <col min="4372" max="4608" width="9" style="137"/>
    <col min="4609" max="4609" width="2.5" style="137" customWidth="1"/>
    <col min="4610" max="4610" width="3.375" style="137" customWidth="1"/>
    <col min="4611" max="4627" width="5.625" style="137" customWidth="1"/>
    <col min="4628" max="4864" width="9" style="137"/>
    <col min="4865" max="4865" width="2.5" style="137" customWidth="1"/>
    <col min="4866" max="4866" width="3.375" style="137" customWidth="1"/>
    <col min="4867" max="4883" width="5.625" style="137" customWidth="1"/>
    <col min="4884" max="5120" width="9" style="137"/>
    <col min="5121" max="5121" width="2.5" style="137" customWidth="1"/>
    <col min="5122" max="5122" width="3.375" style="137" customWidth="1"/>
    <col min="5123" max="5139" width="5.625" style="137" customWidth="1"/>
    <col min="5140" max="5376" width="9" style="137"/>
    <col min="5377" max="5377" width="2.5" style="137" customWidth="1"/>
    <col min="5378" max="5378" width="3.375" style="137" customWidth="1"/>
    <col min="5379" max="5395" width="5.625" style="137" customWidth="1"/>
    <col min="5396" max="5632" width="9" style="137"/>
    <col min="5633" max="5633" width="2.5" style="137" customWidth="1"/>
    <col min="5634" max="5634" width="3.375" style="137" customWidth="1"/>
    <col min="5635" max="5651" width="5.625" style="137" customWidth="1"/>
    <col min="5652" max="5888" width="9" style="137"/>
    <col min="5889" max="5889" width="2.5" style="137" customWidth="1"/>
    <col min="5890" max="5890" width="3.375" style="137" customWidth="1"/>
    <col min="5891" max="5907" width="5.625" style="137" customWidth="1"/>
    <col min="5908" max="6144" width="9" style="137"/>
    <col min="6145" max="6145" width="2.5" style="137" customWidth="1"/>
    <col min="6146" max="6146" width="3.375" style="137" customWidth="1"/>
    <col min="6147" max="6163" width="5.625" style="137" customWidth="1"/>
    <col min="6164" max="6400" width="9" style="137"/>
    <col min="6401" max="6401" width="2.5" style="137" customWidth="1"/>
    <col min="6402" max="6402" width="3.375" style="137" customWidth="1"/>
    <col min="6403" max="6419" width="5.625" style="137" customWidth="1"/>
    <col min="6420" max="6656" width="9" style="137"/>
    <col min="6657" max="6657" width="2.5" style="137" customWidth="1"/>
    <col min="6658" max="6658" width="3.375" style="137" customWidth="1"/>
    <col min="6659" max="6675" width="5.625" style="137" customWidth="1"/>
    <col min="6676" max="6912" width="9" style="137"/>
    <col min="6913" max="6913" width="2.5" style="137" customWidth="1"/>
    <col min="6914" max="6914" width="3.375" style="137" customWidth="1"/>
    <col min="6915" max="6931" width="5.625" style="137" customWidth="1"/>
    <col min="6932" max="7168" width="9" style="137"/>
    <col min="7169" max="7169" width="2.5" style="137" customWidth="1"/>
    <col min="7170" max="7170" width="3.375" style="137" customWidth="1"/>
    <col min="7171" max="7187" width="5.625" style="137" customWidth="1"/>
    <col min="7188" max="7424" width="9" style="137"/>
    <col min="7425" max="7425" width="2.5" style="137" customWidth="1"/>
    <col min="7426" max="7426" width="3.375" style="137" customWidth="1"/>
    <col min="7427" max="7443" width="5.625" style="137" customWidth="1"/>
    <col min="7444" max="7680" width="9" style="137"/>
    <col min="7681" max="7681" width="2.5" style="137" customWidth="1"/>
    <col min="7682" max="7682" width="3.375" style="137" customWidth="1"/>
    <col min="7683" max="7699" width="5.625" style="137" customWidth="1"/>
    <col min="7700" max="7936" width="9" style="137"/>
    <col min="7937" max="7937" width="2.5" style="137" customWidth="1"/>
    <col min="7938" max="7938" width="3.375" style="137" customWidth="1"/>
    <col min="7939" max="7955" width="5.625" style="137" customWidth="1"/>
    <col min="7956" max="8192" width="9" style="137"/>
    <col min="8193" max="8193" width="2.5" style="137" customWidth="1"/>
    <col min="8194" max="8194" width="3.375" style="137" customWidth="1"/>
    <col min="8195" max="8211" width="5.625" style="137" customWidth="1"/>
    <col min="8212" max="8448" width="9" style="137"/>
    <col min="8449" max="8449" width="2.5" style="137" customWidth="1"/>
    <col min="8450" max="8450" width="3.375" style="137" customWidth="1"/>
    <col min="8451" max="8467" width="5.625" style="137" customWidth="1"/>
    <col min="8468" max="8704" width="9" style="137"/>
    <col min="8705" max="8705" width="2.5" style="137" customWidth="1"/>
    <col min="8706" max="8706" width="3.375" style="137" customWidth="1"/>
    <col min="8707" max="8723" width="5.625" style="137" customWidth="1"/>
    <col min="8724" max="8960" width="9" style="137"/>
    <col min="8961" max="8961" width="2.5" style="137" customWidth="1"/>
    <col min="8962" max="8962" width="3.375" style="137" customWidth="1"/>
    <col min="8963" max="8979" width="5.625" style="137" customWidth="1"/>
    <col min="8980" max="9216" width="9" style="137"/>
    <col min="9217" max="9217" width="2.5" style="137" customWidth="1"/>
    <col min="9218" max="9218" width="3.375" style="137" customWidth="1"/>
    <col min="9219" max="9235" width="5.625" style="137" customWidth="1"/>
    <col min="9236" max="9472" width="9" style="137"/>
    <col min="9473" max="9473" width="2.5" style="137" customWidth="1"/>
    <col min="9474" max="9474" width="3.375" style="137" customWidth="1"/>
    <col min="9475" max="9491" width="5.625" style="137" customWidth="1"/>
    <col min="9492" max="9728" width="9" style="137"/>
    <col min="9729" max="9729" width="2.5" style="137" customWidth="1"/>
    <col min="9730" max="9730" width="3.375" style="137" customWidth="1"/>
    <col min="9731" max="9747" width="5.625" style="137" customWidth="1"/>
    <col min="9748" max="9984" width="9" style="137"/>
    <col min="9985" max="9985" width="2.5" style="137" customWidth="1"/>
    <col min="9986" max="9986" width="3.375" style="137" customWidth="1"/>
    <col min="9987" max="10003" width="5.625" style="137" customWidth="1"/>
    <col min="10004" max="10240" width="9" style="137"/>
    <col min="10241" max="10241" width="2.5" style="137" customWidth="1"/>
    <col min="10242" max="10242" width="3.375" style="137" customWidth="1"/>
    <col min="10243" max="10259" width="5.625" style="137" customWidth="1"/>
    <col min="10260" max="10496" width="9" style="137"/>
    <col min="10497" max="10497" width="2.5" style="137" customWidth="1"/>
    <col min="10498" max="10498" width="3.375" style="137" customWidth="1"/>
    <col min="10499" max="10515" width="5.625" style="137" customWidth="1"/>
    <col min="10516" max="10752" width="9" style="137"/>
    <col min="10753" max="10753" width="2.5" style="137" customWidth="1"/>
    <col min="10754" max="10754" width="3.375" style="137" customWidth="1"/>
    <col min="10755" max="10771" width="5.625" style="137" customWidth="1"/>
    <col min="10772" max="11008" width="9" style="137"/>
    <col min="11009" max="11009" width="2.5" style="137" customWidth="1"/>
    <col min="11010" max="11010" width="3.375" style="137" customWidth="1"/>
    <col min="11011" max="11027" width="5.625" style="137" customWidth="1"/>
    <col min="11028" max="11264" width="9" style="137"/>
    <col min="11265" max="11265" width="2.5" style="137" customWidth="1"/>
    <col min="11266" max="11266" width="3.375" style="137" customWidth="1"/>
    <col min="11267" max="11283" width="5.625" style="137" customWidth="1"/>
    <col min="11284" max="11520" width="9" style="137"/>
    <col min="11521" max="11521" width="2.5" style="137" customWidth="1"/>
    <col min="11522" max="11522" width="3.375" style="137" customWidth="1"/>
    <col min="11523" max="11539" width="5.625" style="137" customWidth="1"/>
    <col min="11540" max="11776" width="9" style="137"/>
    <col min="11777" max="11777" width="2.5" style="137" customWidth="1"/>
    <col min="11778" max="11778" width="3.375" style="137" customWidth="1"/>
    <col min="11779" max="11795" width="5.625" style="137" customWidth="1"/>
    <col min="11796" max="12032" width="9" style="137"/>
    <col min="12033" max="12033" width="2.5" style="137" customWidth="1"/>
    <col min="12034" max="12034" width="3.375" style="137" customWidth="1"/>
    <col min="12035" max="12051" width="5.625" style="137" customWidth="1"/>
    <col min="12052" max="12288" width="9" style="137"/>
    <col min="12289" max="12289" width="2.5" style="137" customWidth="1"/>
    <col min="12290" max="12290" width="3.375" style="137" customWidth="1"/>
    <col min="12291" max="12307" width="5.625" style="137" customWidth="1"/>
    <col min="12308" max="12544" width="9" style="137"/>
    <col min="12545" max="12545" width="2.5" style="137" customWidth="1"/>
    <col min="12546" max="12546" width="3.375" style="137" customWidth="1"/>
    <col min="12547" max="12563" width="5.625" style="137" customWidth="1"/>
    <col min="12564" max="12800" width="9" style="137"/>
    <col min="12801" max="12801" width="2.5" style="137" customWidth="1"/>
    <col min="12802" max="12802" width="3.375" style="137" customWidth="1"/>
    <col min="12803" max="12819" width="5.625" style="137" customWidth="1"/>
    <col min="12820" max="13056" width="9" style="137"/>
    <col min="13057" max="13057" width="2.5" style="137" customWidth="1"/>
    <col min="13058" max="13058" width="3.375" style="137" customWidth="1"/>
    <col min="13059" max="13075" width="5.625" style="137" customWidth="1"/>
    <col min="13076" max="13312" width="9" style="137"/>
    <col min="13313" max="13313" width="2.5" style="137" customWidth="1"/>
    <col min="13314" max="13314" width="3.375" style="137" customWidth="1"/>
    <col min="13315" max="13331" width="5.625" style="137" customWidth="1"/>
    <col min="13332" max="13568" width="9" style="137"/>
    <col min="13569" max="13569" width="2.5" style="137" customWidth="1"/>
    <col min="13570" max="13570" width="3.375" style="137" customWidth="1"/>
    <col min="13571" max="13587" width="5.625" style="137" customWidth="1"/>
    <col min="13588" max="13824" width="9" style="137"/>
    <col min="13825" max="13825" width="2.5" style="137" customWidth="1"/>
    <col min="13826" max="13826" width="3.375" style="137" customWidth="1"/>
    <col min="13827" max="13843" width="5.625" style="137" customWidth="1"/>
    <col min="13844" max="14080" width="9" style="137"/>
    <col min="14081" max="14081" width="2.5" style="137" customWidth="1"/>
    <col min="14082" max="14082" width="3.375" style="137" customWidth="1"/>
    <col min="14083" max="14099" width="5.625" style="137" customWidth="1"/>
    <col min="14100" max="14336" width="9" style="137"/>
    <col min="14337" max="14337" width="2.5" style="137" customWidth="1"/>
    <col min="14338" max="14338" width="3.375" style="137" customWidth="1"/>
    <col min="14339" max="14355" width="5.625" style="137" customWidth="1"/>
    <col min="14356" max="14592" width="9" style="137"/>
    <col min="14593" max="14593" width="2.5" style="137" customWidth="1"/>
    <col min="14594" max="14594" width="3.375" style="137" customWidth="1"/>
    <col min="14595" max="14611" width="5.625" style="137" customWidth="1"/>
    <col min="14612" max="14848" width="9" style="137"/>
    <col min="14849" max="14849" width="2.5" style="137" customWidth="1"/>
    <col min="14850" max="14850" width="3.375" style="137" customWidth="1"/>
    <col min="14851" max="14867" width="5.625" style="137" customWidth="1"/>
    <col min="14868" max="15104" width="9" style="137"/>
    <col min="15105" max="15105" width="2.5" style="137" customWidth="1"/>
    <col min="15106" max="15106" width="3.375" style="137" customWidth="1"/>
    <col min="15107" max="15123" width="5.625" style="137" customWidth="1"/>
    <col min="15124" max="15360" width="9" style="137"/>
    <col min="15361" max="15361" width="2.5" style="137" customWidth="1"/>
    <col min="15362" max="15362" width="3.375" style="137" customWidth="1"/>
    <col min="15363" max="15379" width="5.625" style="137" customWidth="1"/>
    <col min="15380" max="15616" width="9" style="137"/>
    <col min="15617" max="15617" width="2.5" style="137" customWidth="1"/>
    <col min="15618" max="15618" width="3.375" style="137" customWidth="1"/>
    <col min="15619" max="15635" width="5.625" style="137" customWidth="1"/>
    <col min="15636" max="15872" width="9" style="137"/>
    <col min="15873" max="15873" width="2.5" style="137" customWidth="1"/>
    <col min="15874" max="15874" width="3.375" style="137" customWidth="1"/>
    <col min="15875" max="15891" width="5.625" style="137" customWidth="1"/>
    <col min="15892" max="16128" width="9" style="137"/>
    <col min="16129" max="16129" width="2.5" style="137" customWidth="1"/>
    <col min="16130" max="16130" width="3.375" style="137" customWidth="1"/>
    <col min="16131" max="16147" width="5.625" style="137" customWidth="1"/>
    <col min="16148" max="16384" width="9" style="137"/>
  </cols>
  <sheetData>
    <row r="1" spans="1:19" ht="29.1" customHeight="1"/>
    <row r="2" spans="1:19" ht="29.1" customHeight="1">
      <c r="A2" s="139"/>
      <c r="B2" s="179"/>
      <c r="C2" s="180"/>
      <c r="D2" s="183" t="s">
        <v>303</v>
      </c>
      <c r="E2" s="183"/>
      <c r="F2" s="183"/>
      <c r="G2" s="183"/>
      <c r="H2" s="140"/>
      <c r="I2" s="140"/>
      <c r="J2" s="140"/>
      <c r="K2" s="185" t="s">
        <v>304</v>
      </c>
      <c r="L2" s="186"/>
      <c r="M2" s="189">
        <v>10</v>
      </c>
      <c r="N2" s="180"/>
      <c r="O2" s="190"/>
      <c r="P2" s="193">
        <v>1</v>
      </c>
      <c r="Q2" s="194"/>
      <c r="R2" s="197" t="s">
        <v>305</v>
      </c>
      <c r="S2" s="198"/>
    </row>
    <row r="3" spans="1:19" ht="29.1" customHeight="1">
      <c r="A3" s="139"/>
      <c r="B3" s="181"/>
      <c r="C3" s="182"/>
      <c r="D3" s="184"/>
      <c r="E3" s="184"/>
      <c r="F3" s="184"/>
      <c r="G3" s="184"/>
      <c r="H3" s="141"/>
      <c r="I3" s="141"/>
      <c r="J3" s="141"/>
      <c r="K3" s="187"/>
      <c r="L3" s="188"/>
      <c r="M3" s="191"/>
      <c r="N3" s="182"/>
      <c r="O3" s="192"/>
      <c r="P3" s="195"/>
      <c r="Q3" s="196"/>
      <c r="R3" s="199"/>
      <c r="S3" s="200"/>
    </row>
    <row r="4" spans="1:19" ht="29.1" customHeight="1">
      <c r="A4" s="139"/>
      <c r="B4" s="142"/>
      <c r="C4" s="142" t="s">
        <v>306</v>
      </c>
      <c r="D4" s="174" t="s">
        <v>307</v>
      </c>
      <c r="E4" s="174"/>
      <c r="F4" s="174"/>
      <c r="G4" s="174"/>
      <c r="H4" s="174"/>
      <c r="I4" s="174"/>
      <c r="J4" s="143"/>
      <c r="K4" s="142" t="s">
        <v>306</v>
      </c>
      <c r="L4" s="174" t="s">
        <v>307</v>
      </c>
      <c r="M4" s="174"/>
      <c r="N4" s="174"/>
      <c r="O4" s="174"/>
      <c r="P4" s="174"/>
      <c r="Q4" s="174"/>
      <c r="R4" s="143"/>
      <c r="S4" s="139"/>
    </row>
    <row r="5" spans="1:19" ht="29.1" customHeight="1">
      <c r="A5" s="139"/>
      <c r="B5" s="142"/>
      <c r="C5" s="175">
        <f>オーダー!U5</f>
        <v>7</v>
      </c>
      <c r="D5" s="177" t="str">
        <f>オーダー!V5</f>
        <v>山下海人</v>
      </c>
      <c r="E5" s="177"/>
      <c r="F5" s="177"/>
      <c r="G5" s="177"/>
      <c r="H5" s="177"/>
      <c r="I5" s="177"/>
      <c r="J5" s="178" t="s">
        <v>308</v>
      </c>
      <c r="K5" s="175">
        <f>オーダー!U7</f>
        <v>8</v>
      </c>
      <c r="L5" s="177" t="str">
        <f>オーダー!V7</f>
        <v>高島　章</v>
      </c>
      <c r="M5" s="177"/>
      <c r="N5" s="177"/>
      <c r="O5" s="177"/>
      <c r="P5" s="177"/>
      <c r="Q5" s="177"/>
      <c r="R5" s="169"/>
      <c r="S5" s="139"/>
    </row>
    <row r="6" spans="1:19" ht="29.1" customHeight="1">
      <c r="A6" s="139"/>
      <c r="B6" s="142"/>
      <c r="C6" s="175"/>
      <c r="D6" s="177"/>
      <c r="E6" s="177"/>
      <c r="F6" s="177"/>
      <c r="G6" s="177"/>
      <c r="H6" s="177"/>
      <c r="I6" s="177"/>
      <c r="J6" s="178"/>
      <c r="K6" s="175"/>
      <c r="L6" s="177"/>
      <c r="M6" s="177"/>
      <c r="N6" s="177"/>
      <c r="O6" s="177"/>
      <c r="P6" s="177"/>
      <c r="Q6" s="177"/>
      <c r="R6" s="169"/>
      <c r="S6" s="139"/>
    </row>
    <row r="7" spans="1:19" ht="29.1" customHeight="1">
      <c r="A7" s="139"/>
      <c r="B7" s="142"/>
      <c r="C7" s="176"/>
      <c r="D7" s="144" t="s">
        <v>309</v>
      </c>
      <c r="E7" s="170"/>
      <c r="F7" s="170"/>
      <c r="G7" s="170"/>
      <c r="H7" s="170"/>
      <c r="I7" s="143" t="s">
        <v>310</v>
      </c>
      <c r="J7" s="143"/>
      <c r="K7" s="176"/>
      <c r="L7" s="144" t="s">
        <v>309</v>
      </c>
      <c r="M7" s="171"/>
      <c r="N7" s="171"/>
      <c r="O7" s="171"/>
      <c r="P7" s="171"/>
      <c r="Q7" s="143" t="s">
        <v>310</v>
      </c>
      <c r="R7" s="141"/>
      <c r="S7" s="145"/>
    </row>
    <row r="8" spans="1:19" ht="29.1" customHeight="1">
      <c r="A8" s="139"/>
      <c r="B8" s="146" t="s">
        <v>311</v>
      </c>
      <c r="C8" s="166" t="s">
        <v>312</v>
      </c>
      <c r="D8" s="166"/>
      <c r="E8" s="147">
        <v>1</v>
      </c>
      <c r="F8" s="147">
        <v>2</v>
      </c>
      <c r="G8" s="147">
        <v>3</v>
      </c>
      <c r="H8" s="147">
        <v>4</v>
      </c>
      <c r="I8" s="147">
        <v>5</v>
      </c>
      <c r="J8" s="147">
        <v>6</v>
      </c>
      <c r="K8" s="147">
        <v>7</v>
      </c>
      <c r="L8" s="147">
        <v>8</v>
      </c>
      <c r="M8" s="147">
        <v>9</v>
      </c>
      <c r="N8" s="147">
        <v>10</v>
      </c>
      <c r="O8" s="147">
        <v>11</v>
      </c>
      <c r="P8" s="147">
        <v>12</v>
      </c>
      <c r="Q8" s="147" t="s">
        <v>321</v>
      </c>
      <c r="R8" s="167" t="s">
        <v>313</v>
      </c>
      <c r="S8" s="168"/>
    </row>
    <row r="9" spans="1:19" ht="29.1" customHeight="1">
      <c r="A9" s="139"/>
      <c r="B9" s="146">
        <f>C5</f>
        <v>7</v>
      </c>
      <c r="C9" s="166" t="str">
        <f>D5</f>
        <v>山下海人</v>
      </c>
      <c r="D9" s="166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72"/>
      <c r="S9" s="173"/>
    </row>
    <row r="10" spans="1:19" ht="29.1" customHeight="1">
      <c r="A10" s="139"/>
      <c r="B10" s="146">
        <f>K5</f>
        <v>8</v>
      </c>
      <c r="C10" s="166" t="str">
        <f>L5</f>
        <v>高島　章</v>
      </c>
      <c r="D10" s="166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67"/>
      <c r="S10" s="168"/>
    </row>
    <row r="11" spans="1:19" ht="29.1" customHeight="1"/>
    <row r="12" spans="1:19" ht="29.1" customHeight="1">
      <c r="A12" s="139"/>
      <c r="B12" s="179"/>
      <c r="C12" s="180"/>
      <c r="D12" s="183" t="s">
        <v>303</v>
      </c>
      <c r="E12" s="183"/>
      <c r="F12" s="183"/>
      <c r="G12" s="183"/>
      <c r="H12" s="140"/>
      <c r="I12" s="140"/>
      <c r="J12" s="140"/>
      <c r="K12" s="185" t="s">
        <v>304</v>
      </c>
      <c r="L12" s="186"/>
      <c r="M12" s="189">
        <f>M2</f>
        <v>10</v>
      </c>
      <c r="N12" s="180"/>
      <c r="O12" s="190"/>
      <c r="P12" s="193">
        <f>P2+1</f>
        <v>2</v>
      </c>
      <c r="Q12" s="194"/>
      <c r="R12" s="197" t="s">
        <v>305</v>
      </c>
      <c r="S12" s="198"/>
    </row>
    <row r="13" spans="1:19" ht="29.1" customHeight="1">
      <c r="A13" s="139"/>
      <c r="B13" s="181"/>
      <c r="C13" s="182"/>
      <c r="D13" s="184"/>
      <c r="E13" s="184"/>
      <c r="F13" s="184"/>
      <c r="G13" s="184"/>
      <c r="H13" s="141"/>
      <c r="I13" s="141"/>
      <c r="J13" s="141"/>
      <c r="K13" s="187"/>
      <c r="L13" s="188"/>
      <c r="M13" s="191"/>
      <c r="N13" s="182"/>
      <c r="O13" s="192"/>
      <c r="P13" s="195"/>
      <c r="Q13" s="196"/>
      <c r="R13" s="199"/>
      <c r="S13" s="200"/>
    </row>
    <row r="14" spans="1:19" ht="29.1" customHeight="1">
      <c r="A14" s="139"/>
      <c r="B14" s="142"/>
      <c r="C14" s="142" t="s">
        <v>306</v>
      </c>
      <c r="D14" s="174" t="s">
        <v>307</v>
      </c>
      <c r="E14" s="174"/>
      <c r="F14" s="174"/>
      <c r="G14" s="174"/>
      <c r="H14" s="174"/>
      <c r="I14" s="174"/>
      <c r="J14" s="143"/>
      <c r="K14" s="142" t="s">
        <v>306</v>
      </c>
      <c r="L14" s="174" t="s">
        <v>307</v>
      </c>
      <c r="M14" s="174"/>
      <c r="N14" s="174"/>
      <c r="O14" s="174"/>
      <c r="P14" s="174"/>
      <c r="Q14" s="174"/>
      <c r="R14" s="143"/>
      <c r="S14" s="139"/>
    </row>
    <row r="15" spans="1:19" ht="29.1" customHeight="1">
      <c r="A15" s="139"/>
      <c r="B15" s="142"/>
      <c r="C15" s="175">
        <f>オーダー!U10</f>
        <v>59</v>
      </c>
      <c r="D15" s="177" t="str">
        <f>オーダー!V10</f>
        <v>杉山雄一郎</v>
      </c>
      <c r="E15" s="177"/>
      <c r="F15" s="177"/>
      <c r="G15" s="177"/>
      <c r="H15" s="177"/>
      <c r="I15" s="177"/>
      <c r="J15" s="178" t="s">
        <v>314</v>
      </c>
      <c r="K15" s="175">
        <f>オーダー!U12</f>
        <v>60</v>
      </c>
      <c r="L15" s="177" t="str">
        <f>オーダー!V12</f>
        <v>中田楓雅</v>
      </c>
      <c r="M15" s="177"/>
      <c r="N15" s="177"/>
      <c r="O15" s="177"/>
      <c r="P15" s="177"/>
      <c r="Q15" s="177"/>
      <c r="R15" s="169"/>
      <c r="S15" s="139"/>
    </row>
    <row r="16" spans="1:19" ht="29.1" customHeight="1">
      <c r="A16" s="139"/>
      <c r="B16" s="142"/>
      <c r="C16" s="175"/>
      <c r="D16" s="177"/>
      <c r="E16" s="177"/>
      <c r="F16" s="177"/>
      <c r="G16" s="177"/>
      <c r="H16" s="177"/>
      <c r="I16" s="177"/>
      <c r="J16" s="178"/>
      <c r="K16" s="175"/>
      <c r="L16" s="177"/>
      <c r="M16" s="177"/>
      <c r="N16" s="177"/>
      <c r="O16" s="177"/>
      <c r="P16" s="177"/>
      <c r="Q16" s="177"/>
      <c r="R16" s="169"/>
      <c r="S16" s="139"/>
    </row>
    <row r="17" spans="1:19" ht="29.1" customHeight="1">
      <c r="A17" s="139"/>
      <c r="B17" s="142"/>
      <c r="C17" s="176"/>
      <c r="D17" s="144" t="s">
        <v>315</v>
      </c>
      <c r="E17" s="170"/>
      <c r="F17" s="170"/>
      <c r="G17" s="170"/>
      <c r="H17" s="170"/>
      <c r="I17" s="143" t="s">
        <v>316</v>
      </c>
      <c r="J17" s="143"/>
      <c r="K17" s="176"/>
      <c r="L17" s="144" t="s">
        <v>315</v>
      </c>
      <c r="M17" s="171"/>
      <c r="N17" s="171"/>
      <c r="O17" s="171"/>
      <c r="P17" s="171"/>
      <c r="Q17" s="143" t="s">
        <v>316</v>
      </c>
      <c r="R17" s="141"/>
      <c r="S17" s="145"/>
    </row>
    <row r="18" spans="1:19" ht="29.1" customHeight="1">
      <c r="A18" s="139"/>
      <c r="B18" s="146" t="s">
        <v>306</v>
      </c>
      <c r="C18" s="166" t="s">
        <v>312</v>
      </c>
      <c r="D18" s="166"/>
      <c r="E18" s="147">
        <v>1</v>
      </c>
      <c r="F18" s="147">
        <v>2</v>
      </c>
      <c r="G18" s="147">
        <v>3</v>
      </c>
      <c r="H18" s="147">
        <v>4</v>
      </c>
      <c r="I18" s="147">
        <v>5</v>
      </c>
      <c r="J18" s="147">
        <v>6</v>
      </c>
      <c r="K18" s="147" t="s">
        <v>322</v>
      </c>
      <c r="L18" s="147">
        <v>8</v>
      </c>
      <c r="M18" s="147">
        <v>9</v>
      </c>
      <c r="N18" s="147">
        <v>10</v>
      </c>
      <c r="O18" s="147">
        <v>11</v>
      </c>
      <c r="P18" s="147">
        <v>12</v>
      </c>
      <c r="Q18" s="147" t="s">
        <v>321</v>
      </c>
      <c r="R18" s="167" t="s">
        <v>313</v>
      </c>
      <c r="S18" s="168"/>
    </row>
    <row r="19" spans="1:19" ht="29.1" customHeight="1">
      <c r="A19" s="139"/>
      <c r="B19" s="146"/>
      <c r="C19" s="166"/>
      <c r="D19" s="166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72"/>
      <c r="S19" s="173"/>
    </row>
    <row r="20" spans="1:19" ht="29.1" customHeight="1">
      <c r="A20" s="139"/>
      <c r="B20" s="146"/>
      <c r="C20" s="166"/>
      <c r="D20" s="166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67"/>
      <c r="S20" s="168"/>
    </row>
    <row r="21" spans="1:19" ht="29.1" customHeight="1"/>
    <row r="22" spans="1:19" ht="29.1" customHeight="1">
      <c r="A22" s="139"/>
      <c r="B22" s="179"/>
      <c r="C22" s="180"/>
      <c r="D22" s="183" t="s">
        <v>303</v>
      </c>
      <c r="E22" s="183"/>
      <c r="F22" s="183"/>
      <c r="G22" s="183"/>
      <c r="H22" s="140"/>
      <c r="I22" s="140"/>
      <c r="J22" s="140"/>
      <c r="K22" s="185" t="s">
        <v>304</v>
      </c>
      <c r="L22" s="186"/>
      <c r="M22" s="189"/>
      <c r="N22" s="180"/>
      <c r="O22" s="190"/>
      <c r="P22" s="193">
        <f>P12+1</f>
        <v>3</v>
      </c>
      <c r="Q22" s="194"/>
      <c r="R22" s="197" t="s">
        <v>305</v>
      </c>
      <c r="S22" s="198"/>
    </row>
    <row r="23" spans="1:19" ht="29.1" customHeight="1">
      <c r="A23" s="139"/>
      <c r="B23" s="181"/>
      <c r="C23" s="182"/>
      <c r="D23" s="184"/>
      <c r="E23" s="184"/>
      <c r="F23" s="184"/>
      <c r="G23" s="184"/>
      <c r="H23" s="141"/>
      <c r="I23" s="141"/>
      <c r="J23" s="141"/>
      <c r="K23" s="187"/>
      <c r="L23" s="188"/>
      <c r="M23" s="191"/>
      <c r="N23" s="182"/>
      <c r="O23" s="192"/>
      <c r="P23" s="195"/>
      <c r="Q23" s="196"/>
      <c r="R23" s="199"/>
      <c r="S23" s="200"/>
    </row>
    <row r="24" spans="1:19" ht="29.1" customHeight="1">
      <c r="A24" s="139"/>
      <c r="B24" s="142"/>
      <c r="C24" s="142" t="s">
        <v>317</v>
      </c>
      <c r="D24" s="174" t="s">
        <v>307</v>
      </c>
      <c r="E24" s="174"/>
      <c r="F24" s="174"/>
      <c r="G24" s="174"/>
      <c r="H24" s="174"/>
      <c r="I24" s="174"/>
      <c r="J24" s="143"/>
      <c r="K24" s="142" t="s">
        <v>317</v>
      </c>
      <c r="L24" s="174" t="s">
        <v>307</v>
      </c>
      <c r="M24" s="174"/>
      <c r="N24" s="174"/>
      <c r="O24" s="174"/>
      <c r="P24" s="174"/>
      <c r="Q24" s="174"/>
      <c r="R24" s="143"/>
      <c r="S24" s="139"/>
    </row>
    <row r="25" spans="1:19" ht="29.1" customHeight="1">
      <c r="A25" s="139"/>
      <c r="B25" s="142"/>
      <c r="C25" s="175"/>
      <c r="D25" s="177"/>
      <c r="E25" s="177"/>
      <c r="F25" s="177"/>
      <c r="G25" s="177"/>
      <c r="H25" s="177"/>
      <c r="I25" s="177"/>
      <c r="J25" s="178" t="s">
        <v>318</v>
      </c>
      <c r="K25" s="175"/>
      <c r="L25" s="177"/>
      <c r="M25" s="177"/>
      <c r="N25" s="177"/>
      <c r="O25" s="177"/>
      <c r="P25" s="177"/>
      <c r="Q25" s="177"/>
      <c r="R25" s="169"/>
      <c r="S25" s="139"/>
    </row>
    <row r="26" spans="1:19" ht="29.1" customHeight="1">
      <c r="A26" s="139"/>
      <c r="B26" s="142"/>
      <c r="C26" s="175"/>
      <c r="D26" s="177"/>
      <c r="E26" s="177"/>
      <c r="F26" s="177"/>
      <c r="G26" s="177"/>
      <c r="H26" s="177"/>
      <c r="I26" s="177"/>
      <c r="J26" s="178"/>
      <c r="K26" s="175"/>
      <c r="L26" s="177"/>
      <c r="M26" s="177"/>
      <c r="N26" s="177"/>
      <c r="O26" s="177"/>
      <c r="P26" s="177"/>
      <c r="Q26" s="177"/>
      <c r="R26" s="169"/>
      <c r="S26" s="139"/>
    </row>
    <row r="27" spans="1:19" ht="29.1" customHeight="1">
      <c r="A27" s="139"/>
      <c r="B27" s="142"/>
      <c r="C27" s="176"/>
      <c r="D27" s="144" t="s">
        <v>319</v>
      </c>
      <c r="E27" s="170"/>
      <c r="F27" s="170"/>
      <c r="G27" s="170"/>
      <c r="H27" s="170"/>
      <c r="I27" s="143" t="s">
        <v>320</v>
      </c>
      <c r="J27" s="143"/>
      <c r="K27" s="176"/>
      <c r="L27" s="144" t="s">
        <v>319</v>
      </c>
      <c r="M27" s="171"/>
      <c r="N27" s="171"/>
      <c r="O27" s="171"/>
      <c r="P27" s="171"/>
      <c r="Q27" s="143" t="s">
        <v>320</v>
      </c>
      <c r="R27" s="141"/>
      <c r="S27" s="145"/>
    </row>
    <row r="28" spans="1:19" ht="29.1" customHeight="1">
      <c r="A28" s="139"/>
      <c r="B28" s="146" t="s">
        <v>317</v>
      </c>
      <c r="C28" s="166" t="s">
        <v>312</v>
      </c>
      <c r="D28" s="166"/>
      <c r="E28" s="147">
        <v>1</v>
      </c>
      <c r="F28" s="147">
        <v>2</v>
      </c>
      <c r="G28" s="147">
        <v>3</v>
      </c>
      <c r="H28" s="147">
        <v>4</v>
      </c>
      <c r="I28" s="147">
        <v>5</v>
      </c>
      <c r="J28" s="147">
        <v>6</v>
      </c>
      <c r="K28" s="147">
        <v>7</v>
      </c>
      <c r="L28" s="147">
        <v>8</v>
      </c>
      <c r="M28" s="147">
        <v>9</v>
      </c>
      <c r="N28" s="147">
        <v>10</v>
      </c>
      <c r="O28" s="147">
        <v>11</v>
      </c>
      <c r="P28" s="147">
        <v>12</v>
      </c>
      <c r="Q28" s="147" t="s">
        <v>321</v>
      </c>
      <c r="R28" s="167" t="s">
        <v>313</v>
      </c>
      <c r="S28" s="168"/>
    </row>
    <row r="29" spans="1:19" ht="29.1" customHeight="1">
      <c r="A29" s="139"/>
      <c r="B29" s="146"/>
      <c r="C29" s="166"/>
      <c r="D29" s="166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72"/>
      <c r="S29" s="173"/>
    </row>
    <row r="30" spans="1:19" ht="29.1" customHeight="1">
      <c r="A30" s="139"/>
      <c r="B30" s="146"/>
      <c r="C30" s="166"/>
      <c r="D30" s="166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67"/>
      <c r="S30" s="168"/>
    </row>
    <row r="31" spans="1:19" ht="29.1" customHeight="1"/>
    <row r="32" spans="1:19" ht="29.1" customHeight="1"/>
    <row r="33" ht="29.1" customHeight="1"/>
    <row r="34" ht="29.1" customHeight="1"/>
    <row r="35" ht="29.1" customHeight="1"/>
    <row r="36" ht="29.1" customHeight="1"/>
    <row r="37" ht="29.1" customHeight="1"/>
    <row r="38" ht="29.1" customHeight="1"/>
    <row r="39" ht="29.1" customHeight="1"/>
    <row r="40" ht="29.1" customHeight="1"/>
  </sheetData>
  <mergeCells count="66">
    <mergeCell ref="R2:S3"/>
    <mergeCell ref="B2:C3"/>
    <mergeCell ref="D2:G3"/>
    <mergeCell ref="K2:L3"/>
    <mergeCell ref="M2:O3"/>
    <mergeCell ref="P2:Q3"/>
    <mergeCell ref="C9:D9"/>
    <mergeCell ref="R9:S9"/>
    <mergeCell ref="D4:I4"/>
    <mergeCell ref="L4:Q4"/>
    <mergeCell ref="C5:C7"/>
    <mergeCell ref="D5:I6"/>
    <mergeCell ref="J5:J6"/>
    <mergeCell ref="K5:K7"/>
    <mergeCell ref="L5:Q6"/>
    <mergeCell ref="R5:R6"/>
    <mergeCell ref="E7:H7"/>
    <mergeCell ref="M7:P7"/>
    <mergeCell ref="C8:D8"/>
    <mergeCell ref="R8:S8"/>
    <mergeCell ref="C10:D10"/>
    <mergeCell ref="R10:S10"/>
    <mergeCell ref="B12:C13"/>
    <mergeCell ref="D12:G13"/>
    <mergeCell ref="K12:L13"/>
    <mergeCell ref="M12:O13"/>
    <mergeCell ref="P12:Q13"/>
    <mergeCell ref="R12:S13"/>
    <mergeCell ref="C19:D19"/>
    <mergeCell ref="R19:S19"/>
    <mergeCell ref="D14:I14"/>
    <mergeCell ref="L14:Q14"/>
    <mergeCell ref="C15:C17"/>
    <mergeCell ref="D15:I16"/>
    <mergeCell ref="J15:J16"/>
    <mergeCell ref="K15:K17"/>
    <mergeCell ref="L15:Q16"/>
    <mergeCell ref="R15:R16"/>
    <mergeCell ref="E17:H17"/>
    <mergeCell ref="M17:P17"/>
    <mergeCell ref="C18:D18"/>
    <mergeCell ref="R18:S18"/>
    <mergeCell ref="C20:D20"/>
    <mergeCell ref="R20:S20"/>
    <mergeCell ref="B22:C23"/>
    <mergeCell ref="D22:G23"/>
    <mergeCell ref="K22:L23"/>
    <mergeCell ref="M22:O23"/>
    <mergeCell ref="P22:Q23"/>
    <mergeCell ref="R22:S23"/>
    <mergeCell ref="D24:I24"/>
    <mergeCell ref="L24:Q24"/>
    <mergeCell ref="C25:C27"/>
    <mergeCell ref="D25:I26"/>
    <mergeCell ref="J25:J26"/>
    <mergeCell ref="K25:K27"/>
    <mergeCell ref="L25:Q26"/>
    <mergeCell ref="C30:D30"/>
    <mergeCell ref="R30:S30"/>
    <mergeCell ref="R25:R26"/>
    <mergeCell ref="E27:H27"/>
    <mergeCell ref="M27:P27"/>
    <mergeCell ref="C28:D28"/>
    <mergeCell ref="R28:S28"/>
    <mergeCell ref="C29:D29"/>
    <mergeCell ref="R29:S29"/>
  </mergeCells>
  <phoneticPr fontId="1"/>
  <pageMargins left="0" right="0" top="0" bottom="0" header="0.51181102362204722" footer="0.51181102362204722"/>
  <pageSetup paperSize="9" orientation="portrait" horizontalDpi="300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A25" workbookViewId="0">
      <selection activeCell="G2" sqref="G2:U131"/>
    </sheetView>
  </sheetViews>
  <sheetFormatPr defaultRowHeight="13.5"/>
  <cols>
    <col min="1" max="1" width="2.5" style="137" customWidth="1"/>
    <col min="2" max="2" width="3.375" style="138" customWidth="1"/>
    <col min="3" max="19" width="5.625" style="137" customWidth="1"/>
    <col min="20" max="256" width="9" style="137"/>
    <col min="257" max="257" width="2.5" style="137" customWidth="1"/>
    <col min="258" max="258" width="3.375" style="137" customWidth="1"/>
    <col min="259" max="275" width="5.625" style="137" customWidth="1"/>
    <col min="276" max="512" width="9" style="137"/>
    <col min="513" max="513" width="2.5" style="137" customWidth="1"/>
    <col min="514" max="514" width="3.375" style="137" customWidth="1"/>
    <col min="515" max="531" width="5.625" style="137" customWidth="1"/>
    <col min="532" max="768" width="9" style="137"/>
    <col min="769" max="769" width="2.5" style="137" customWidth="1"/>
    <col min="770" max="770" width="3.375" style="137" customWidth="1"/>
    <col min="771" max="787" width="5.625" style="137" customWidth="1"/>
    <col min="788" max="1024" width="9" style="137"/>
    <col min="1025" max="1025" width="2.5" style="137" customWidth="1"/>
    <col min="1026" max="1026" width="3.375" style="137" customWidth="1"/>
    <col min="1027" max="1043" width="5.625" style="137" customWidth="1"/>
    <col min="1044" max="1280" width="9" style="137"/>
    <col min="1281" max="1281" width="2.5" style="137" customWidth="1"/>
    <col min="1282" max="1282" width="3.375" style="137" customWidth="1"/>
    <col min="1283" max="1299" width="5.625" style="137" customWidth="1"/>
    <col min="1300" max="1536" width="9" style="137"/>
    <col min="1537" max="1537" width="2.5" style="137" customWidth="1"/>
    <col min="1538" max="1538" width="3.375" style="137" customWidth="1"/>
    <col min="1539" max="1555" width="5.625" style="137" customWidth="1"/>
    <col min="1556" max="1792" width="9" style="137"/>
    <col min="1793" max="1793" width="2.5" style="137" customWidth="1"/>
    <col min="1794" max="1794" width="3.375" style="137" customWidth="1"/>
    <col min="1795" max="1811" width="5.625" style="137" customWidth="1"/>
    <col min="1812" max="2048" width="9" style="137"/>
    <col min="2049" max="2049" width="2.5" style="137" customWidth="1"/>
    <col min="2050" max="2050" width="3.375" style="137" customWidth="1"/>
    <col min="2051" max="2067" width="5.625" style="137" customWidth="1"/>
    <col min="2068" max="2304" width="9" style="137"/>
    <col min="2305" max="2305" width="2.5" style="137" customWidth="1"/>
    <col min="2306" max="2306" width="3.375" style="137" customWidth="1"/>
    <col min="2307" max="2323" width="5.625" style="137" customWidth="1"/>
    <col min="2324" max="2560" width="9" style="137"/>
    <col min="2561" max="2561" width="2.5" style="137" customWidth="1"/>
    <col min="2562" max="2562" width="3.375" style="137" customWidth="1"/>
    <col min="2563" max="2579" width="5.625" style="137" customWidth="1"/>
    <col min="2580" max="2816" width="9" style="137"/>
    <col min="2817" max="2817" width="2.5" style="137" customWidth="1"/>
    <col min="2818" max="2818" width="3.375" style="137" customWidth="1"/>
    <col min="2819" max="2835" width="5.625" style="137" customWidth="1"/>
    <col min="2836" max="3072" width="9" style="137"/>
    <col min="3073" max="3073" width="2.5" style="137" customWidth="1"/>
    <col min="3074" max="3074" width="3.375" style="137" customWidth="1"/>
    <col min="3075" max="3091" width="5.625" style="137" customWidth="1"/>
    <col min="3092" max="3328" width="9" style="137"/>
    <col min="3329" max="3329" width="2.5" style="137" customWidth="1"/>
    <col min="3330" max="3330" width="3.375" style="137" customWidth="1"/>
    <col min="3331" max="3347" width="5.625" style="137" customWidth="1"/>
    <col min="3348" max="3584" width="9" style="137"/>
    <col min="3585" max="3585" width="2.5" style="137" customWidth="1"/>
    <col min="3586" max="3586" width="3.375" style="137" customWidth="1"/>
    <col min="3587" max="3603" width="5.625" style="137" customWidth="1"/>
    <col min="3604" max="3840" width="9" style="137"/>
    <col min="3841" max="3841" width="2.5" style="137" customWidth="1"/>
    <col min="3842" max="3842" width="3.375" style="137" customWidth="1"/>
    <col min="3843" max="3859" width="5.625" style="137" customWidth="1"/>
    <col min="3860" max="4096" width="9" style="137"/>
    <col min="4097" max="4097" width="2.5" style="137" customWidth="1"/>
    <col min="4098" max="4098" width="3.375" style="137" customWidth="1"/>
    <col min="4099" max="4115" width="5.625" style="137" customWidth="1"/>
    <col min="4116" max="4352" width="9" style="137"/>
    <col min="4353" max="4353" width="2.5" style="137" customWidth="1"/>
    <col min="4354" max="4354" width="3.375" style="137" customWidth="1"/>
    <col min="4355" max="4371" width="5.625" style="137" customWidth="1"/>
    <col min="4372" max="4608" width="9" style="137"/>
    <col min="4609" max="4609" width="2.5" style="137" customWidth="1"/>
    <col min="4610" max="4610" width="3.375" style="137" customWidth="1"/>
    <col min="4611" max="4627" width="5.625" style="137" customWidth="1"/>
    <col min="4628" max="4864" width="9" style="137"/>
    <col min="4865" max="4865" width="2.5" style="137" customWidth="1"/>
    <col min="4866" max="4866" width="3.375" style="137" customWidth="1"/>
    <col min="4867" max="4883" width="5.625" style="137" customWidth="1"/>
    <col min="4884" max="5120" width="9" style="137"/>
    <col min="5121" max="5121" width="2.5" style="137" customWidth="1"/>
    <col min="5122" max="5122" width="3.375" style="137" customWidth="1"/>
    <col min="5123" max="5139" width="5.625" style="137" customWidth="1"/>
    <col min="5140" max="5376" width="9" style="137"/>
    <col min="5377" max="5377" width="2.5" style="137" customWidth="1"/>
    <col min="5378" max="5378" width="3.375" style="137" customWidth="1"/>
    <col min="5379" max="5395" width="5.625" style="137" customWidth="1"/>
    <col min="5396" max="5632" width="9" style="137"/>
    <col min="5633" max="5633" width="2.5" style="137" customWidth="1"/>
    <col min="5634" max="5634" width="3.375" style="137" customWidth="1"/>
    <col min="5635" max="5651" width="5.625" style="137" customWidth="1"/>
    <col min="5652" max="5888" width="9" style="137"/>
    <col min="5889" max="5889" width="2.5" style="137" customWidth="1"/>
    <col min="5890" max="5890" width="3.375" style="137" customWidth="1"/>
    <col min="5891" max="5907" width="5.625" style="137" customWidth="1"/>
    <col min="5908" max="6144" width="9" style="137"/>
    <col min="6145" max="6145" width="2.5" style="137" customWidth="1"/>
    <col min="6146" max="6146" width="3.375" style="137" customWidth="1"/>
    <col min="6147" max="6163" width="5.625" style="137" customWidth="1"/>
    <col min="6164" max="6400" width="9" style="137"/>
    <col min="6401" max="6401" width="2.5" style="137" customWidth="1"/>
    <col min="6402" max="6402" width="3.375" style="137" customWidth="1"/>
    <col min="6403" max="6419" width="5.625" style="137" customWidth="1"/>
    <col min="6420" max="6656" width="9" style="137"/>
    <col min="6657" max="6657" width="2.5" style="137" customWidth="1"/>
    <col min="6658" max="6658" width="3.375" style="137" customWidth="1"/>
    <col min="6659" max="6675" width="5.625" style="137" customWidth="1"/>
    <col min="6676" max="6912" width="9" style="137"/>
    <col min="6913" max="6913" width="2.5" style="137" customWidth="1"/>
    <col min="6914" max="6914" width="3.375" style="137" customWidth="1"/>
    <col min="6915" max="6931" width="5.625" style="137" customWidth="1"/>
    <col min="6932" max="7168" width="9" style="137"/>
    <col min="7169" max="7169" width="2.5" style="137" customWidth="1"/>
    <col min="7170" max="7170" width="3.375" style="137" customWidth="1"/>
    <col min="7171" max="7187" width="5.625" style="137" customWidth="1"/>
    <col min="7188" max="7424" width="9" style="137"/>
    <col min="7425" max="7425" width="2.5" style="137" customWidth="1"/>
    <col min="7426" max="7426" width="3.375" style="137" customWidth="1"/>
    <col min="7427" max="7443" width="5.625" style="137" customWidth="1"/>
    <col min="7444" max="7680" width="9" style="137"/>
    <col min="7681" max="7681" width="2.5" style="137" customWidth="1"/>
    <col min="7682" max="7682" width="3.375" style="137" customWidth="1"/>
    <col min="7683" max="7699" width="5.625" style="137" customWidth="1"/>
    <col min="7700" max="7936" width="9" style="137"/>
    <col min="7937" max="7937" width="2.5" style="137" customWidth="1"/>
    <col min="7938" max="7938" width="3.375" style="137" customWidth="1"/>
    <col min="7939" max="7955" width="5.625" style="137" customWidth="1"/>
    <col min="7956" max="8192" width="9" style="137"/>
    <col min="8193" max="8193" width="2.5" style="137" customWidth="1"/>
    <col min="8194" max="8194" width="3.375" style="137" customWidth="1"/>
    <col min="8195" max="8211" width="5.625" style="137" customWidth="1"/>
    <col min="8212" max="8448" width="9" style="137"/>
    <col min="8449" max="8449" width="2.5" style="137" customWidth="1"/>
    <col min="8450" max="8450" width="3.375" style="137" customWidth="1"/>
    <col min="8451" max="8467" width="5.625" style="137" customWidth="1"/>
    <col min="8468" max="8704" width="9" style="137"/>
    <col min="8705" max="8705" width="2.5" style="137" customWidth="1"/>
    <col min="8706" max="8706" width="3.375" style="137" customWidth="1"/>
    <col min="8707" max="8723" width="5.625" style="137" customWidth="1"/>
    <col min="8724" max="8960" width="9" style="137"/>
    <col min="8961" max="8961" width="2.5" style="137" customWidth="1"/>
    <col min="8962" max="8962" width="3.375" style="137" customWidth="1"/>
    <col min="8963" max="8979" width="5.625" style="137" customWidth="1"/>
    <col min="8980" max="9216" width="9" style="137"/>
    <col min="9217" max="9217" width="2.5" style="137" customWidth="1"/>
    <col min="9218" max="9218" width="3.375" style="137" customWidth="1"/>
    <col min="9219" max="9235" width="5.625" style="137" customWidth="1"/>
    <col min="9236" max="9472" width="9" style="137"/>
    <col min="9473" max="9473" width="2.5" style="137" customWidth="1"/>
    <col min="9474" max="9474" width="3.375" style="137" customWidth="1"/>
    <col min="9475" max="9491" width="5.625" style="137" customWidth="1"/>
    <col min="9492" max="9728" width="9" style="137"/>
    <col min="9729" max="9729" width="2.5" style="137" customWidth="1"/>
    <col min="9730" max="9730" width="3.375" style="137" customWidth="1"/>
    <col min="9731" max="9747" width="5.625" style="137" customWidth="1"/>
    <col min="9748" max="9984" width="9" style="137"/>
    <col min="9985" max="9985" width="2.5" style="137" customWidth="1"/>
    <col min="9986" max="9986" width="3.375" style="137" customWidth="1"/>
    <col min="9987" max="10003" width="5.625" style="137" customWidth="1"/>
    <col min="10004" max="10240" width="9" style="137"/>
    <col min="10241" max="10241" width="2.5" style="137" customWidth="1"/>
    <col min="10242" max="10242" width="3.375" style="137" customWidth="1"/>
    <col min="10243" max="10259" width="5.625" style="137" customWidth="1"/>
    <col min="10260" max="10496" width="9" style="137"/>
    <col min="10497" max="10497" width="2.5" style="137" customWidth="1"/>
    <col min="10498" max="10498" width="3.375" style="137" customWidth="1"/>
    <col min="10499" max="10515" width="5.625" style="137" customWidth="1"/>
    <col min="10516" max="10752" width="9" style="137"/>
    <col min="10753" max="10753" width="2.5" style="137" customWidth="1"/>
    <col min="10754" max="10754" width="3.375" style="137" customWidth="1"/>
    <col min="10755" max="10771" width="5.625" style="137" customWidth="1"/>
    <col min="10772" max="11008" width="9" style="137"/>
    <col min="11009" max="11009" width="2.5" style="137" customWidth="1"/>
    <col min="11010" max="11010" width="3.375" style="137" customWidth="1"/>
    <col min="11011" max="11027" width="5.625" style="137" customWidth="1"/>
    <col min="11028" max="11264" width="9" style="137"/>
    <col min="11265" max="11265" width="2.5" style="137" customWidth="1"/>
    <col min="11266" max="11266" width="3.375" style="137" customWidth="1"/>
    <col min="11267" max="11283" width="5.625" style="137" customWidth="1"/>
    <col min="11284" max="11520" width="9" style="137"/>
    <col min="11521" max="11521" width="2.5" style="137" customWidth="1"/>
    <col min="11522" max="11522" width="3.375" style="137" customWidth="1"/>
    <col min="11523" max="11539" width="5.625" style="137" customWidth="1"/>
    <col min="11540" max="11776" width="9" style="137"/>
    <col min="11777" max="11777" width="2.5" style="137" customWidth="1"/>
    <col min="11778" max="11778" width="3.375" style="137" customWidth="1"/>
    <col min="11779" max="11795" width="5.625" style="137" customWidth="1"/>
    <col min="11796" max="12032" width="9" style="137"/>
    <col min="12033" max="12033" width="2.5" style="137" customWidth="1"/>
    <col min="12034" max="12034" width="3.375" style="137" customWidth="1"/>
    <col min="12035" max="12051" width="5.625" style="137" customWidth="1"/>
    <col min="12052" max="12288" width="9" style="137"/>
    <col min="12289" max="12289" width="2.5" style="137" customWidth="1"/>
    <col min="12290" max="12290" width="3.375" style="137" customWidth="1"/>
    <col min="12291" max="12307" width="5.625" style="137" customWidth="1"/>
    <col min="12308" max="12544" width="9" style="137"/>
    <col min="12545" max="12545" width="2.5" style="137" customWidth="1"/>
    <col min="12546" max="12546" width="3.375" style="137" customWidth="1"/>
    <col min="12547" max="12563" width="5.625" style="137" customWidth="1"/>
    <col min="12564" max="12800" width="9" style="137"/>
    <col min="12801" max="12801" width="2.5" style="137" customWidth="1"/>
    <col min="12802" max="12802" width="3.375" style="137" customWidth="1"/>
    <col min="12803" max="12819" width="5.625" style="137" customWidth="1"/>
    <col min="12820" max="13056" width="9" style="137"/>
    <col min="13057" max="13057" width="2.5" style="137" customWidth="1"/>
    <col min="13058" max="13058" width="3.375" style="137" customWidth="1"/>
    <col min="13059" max="13075" width="5.625" style="137" customWidth="1"/>
    <col min="13076" max="13312" width="9" style="137"/>
    <col min="13313" max="13313" width="2.5" style="137" customWidth="1"/>
    <col min="13314" max="13314" width="3.375" style="137" customWidth="1"/>
    <col min="13315" max="13331" width="5.625" style="137" customWidth="1"/>
    <col min="13332" max="13568" width="9" style="137"/>
    <col min="13569" max="13569" width="2.5" style="137" customWidth="1"/>
    <col min="13570" max="13570" width="3.375" style="137" customWidth="1"/>
    <col min="13571" max="13587" width="5.625" style="137" customWidth="1"/>
    <col min="13588" max="13824" width="9" style="137"/>
    <col min="13825" max="13825" width="2.5" style="137" customWidth="1"/>
    <col min="13826" max="13826" width="3.375" style="137" customWidth="1"/>
    <col min="13827" max="13843" width="5.625" style="137" customWidth="1"/>
    <col min="13844" max="14080" width="9" style="137"/>
    <col min="14081" max="14081" width="2.5" style="137" customWidth="1"/>
    <col min="14082" max="14082" width="3.375" style="137" customWidth="1"/>
    <col min="14083" max="14099" width="5.625" style="137" customWidth="1"/>
    <col min="14100" max="14336" width="9" style="137"/>
    <col min="14337" max="14337" width="2.5" style="137" customWidth="1"/>
    <col min="14338" max="14338" width="3.375" style="137" customWidth="1"/>
    <col min="14339" max="14355" width="5.625" style="137" customWidth="1"/>
    <col min="14356" max="14592" width="9" style="137"/>
    <col min="14593" max="14593" width="2.5" style="137" customWidth="1"/>
    <col min="14594" max="14594" width="3.375" style="137" customWidth="1"/>
    <col min="14595" max="14611" width="5.625" style="137" customWidth="1"/>
    <col min="14612" max="14848" width="9" style="137"/>
    <col min="14849" max="14849" width="2.5" style="137" customWidth="1"/>
    <col min="14850" max="14850" width="3.375" style="137" customWidth="1"/>
    <col min="14851" max="14867" width="5.625" style="137" customWidth="1"/>
    <col min="14868" max="15104" width="9" style="137"/>
    <col min="15105" max="15105" width="2.5" style="137" customWidth="1"/>
    <col min="15106" max="15106" width="3.375" style="137" customWidth="1"/>
    <col min="15107" max="15123" width="5.625" style="137" customWidth="1"/>
    <col min="15124" max="15360" width="9" style="137"/>
    <col min="15361" max="15361" width="2.5" style="137" customWidth="1"/>
    <col min="15362" max="15362" width="3.375" style="137" customWidth="1"/>
    <col min="15363" max="15379" width="5.625" style="137" customWidth="1"/>
    <col min="15380" max="15616" width="9" style="137"/>
    <col min="15617" max="15617" width="2.5" style="137" customWidth="1"/>
    <col min="15618" max="15618" width="3.375" style="137" customWidth="1"/>
    <col min="15619" max="15635" width="5.625" style="137" customWidth="1"/>
    <col min="15636" max="15872" width="9" style="137"/>
    <col min="15873" max="15873" width="2.5" style="137" customWidth="1"/>
    <col min="15874" max="15874" width="3.375" style="137" customWidth="1"/>
    <col min="15875" max="15891" width="5.625" style="137" customWidth="1"/>
    <col min="15892" max="16128" width="9" style="137"/>
    <col min="16129" max="16129" width="2.5" style="137" customWidth="1"/>
    <col min="16130" max="16130" width="3.375" style="137" customWidth="1"/>
    <col min="16131" max="16147" width="5.625" style="137" customWidth="1"/>
    <col min="16148" max="16384" width="9" style="137"/>
  </cols>
  <sheetData>
    <row r="1" spans="1:19" ht="29.1" customHeight="1"/>
    <row r="2" spans="1:19" ht="29.1" customHeight="1">
      <c r="A2" s="139"/>
      <c r="B2" s="179"/>
      <c r="C2" s="180"/>
      <c r="D2" s="183" t="s">
        <v>303</v>
      </c>
      <c r="E2" s="183"/>
      <c r="F2" s="183"/>
      <c r="G2" s="183"/>
      <c r="H2" s="140"/>
      <c r="I2" s="140"/>
      <c r="J2" s="140"/>
      <c r="K2" s="185" t="s">
        <v>304</v>
      </c>
      <c r="L2" s="186"/>
      <c r="M2" s="189">
        <v>11</v>
      </c>
      <c r="N2" s="180"/>
      <c r="O2" s="190"/>
      <c r="P2" s="193">
        <v>1</v>
      </c>
      <c r="Q2" s="194"/>
      <c r="R2" s="197" t="s">
        <v>305</v>
      </c>
      <c r="S2" s="198"/>
    </row>
    <row r="3" spans="1:19" ht="29.1" customHeight="1">
      <c r="A3" s="139"/>
      <c r="B3" s="181"/>
      <c r="C3" s="182"/>
      <c r="D3" s="184"/>
      <c r="E3" s="184"/>
      <c r="F3" s="184"/>
      <c r="G3" s="184"/>
      <c r="H3" s="141"/>
      <c r="I3" s="141"/>
      <c r="J3" s="141"/>
      <c r="K3" s="187"/>
      <c r="L3" s="188"/>
      <c r="M3" s="191"/>
      <c r="N3" s="182"/>
      <c r="O3" s="192"/>
      <c r="P3" s="195"/>
      <c r="Q3" s="196"/>
      <c r="R3" s="199"/>
      <c r="S3" s="200"/>
    </row>
    <row r="4" spans="1:19" ht="29.1" customHeight="1">
      <c r="A4" s="139"/>
      <c r="B4" s="142"/>
      <c r="C4" s="142" t="s">
        <v>306</v>
      </c>
      <c r="D4" s="174" t="s">
        <v>307</v>
      </c>
      <c r="E4" s="174"/>
      <c r="F4" s="174"/>
      <c r="G4" s="174"/>
      <c r="H4" s="174"/>
      <c r="I4" s="174"/>
      <c r="J4" s="143"/>
      <c r="K4" s="142" t="s">
        <v>306</v>
      </c>
      <c r="L4" s="174" t="s">
        <v>307</v>
      </c>
      <c r="M4" s="174"/>
      <c r="N4" s="174"/>
      <c r="O4" s="174"/>
      <c r="P4" s="174"/>
      <c r="Q4" s="174"/>
      <c r="R4" s="143"/>
      <c r="S4" s="139"/>
    </row>
    <row r="5" spans="1:19" ht="29.1" customHeight="1">
      <c r="A5" s="139"/>
      <c r="B5" s="142"/>
      <c r="C5" s="175">
        <f>オーダー!W5</f>
        <v>9</v>
      </c>
      <c r="D5" s="177" t="str">
        <f>オーダー!X5</f>
        <v>横越健志</v>
      </c>
      <c r="E5" s="177"/>
      <c r="F5" s="177"/>
      <c r="G5" s="177"/>
      <c r="H5" s="177"/>
      <c r="I5" s="177"/>
      <c r="J5" s="178" t="s">
        <v>308</v>
      </c>
      <c r="K5" s="175">
        <f>オーダー!W7</f>
        <v>10</v>
      </c>
      <c r="L5" s="177" t="str">
        <f>オーダー!X7</f>
        <v>辻　俊宏</v>
      </c>
      <c r="M5" s="177"/>
      <c r="N5" s="177"/>
      <c r="O5" s="177"/>
      <c r="P5" s="177"/>
      <c r="Q5" s="177"/>
      <c r="R5" s="169"/>
      <c r="S5" s="139"/>
    </row>
    <row r="6" spans="1:19" ht="29.1" customHeight="1">
      <c r="A6" s="139"/>
      <c r="B6" s="142"/>
      <c r="C6" s="175"/>
      <c r="D6" s="177"/>
      <c r="E6" s="177"/>
      <c r="F6" s="177"/>
      <c r="G6" s="177"/>
      <c r="H6" s="177"/>
      <c r="I6" s="177"/>
      <c r="J6" s="178"/>
      <c r="K6" s="175"/>
      <c r="L6" s="177"/>
      <c r="M6" s="177"/>
      <c r="N6" s="177"/>
      <c r="O6" s="177"/>
      <c r="P6" s="177"/>
      <c r="Q6" s="177"/>
      <c r="R6" s="169"/>
      <c r="S6" s="139"/>
    </row>
    <row r="7" spans="1:19" ht="29.1" customHeight="1">
      <c r="A7" s="139"/>
      <c r="B7" s="142"/>
      <c r="C7" s="176"/>
      <c r="D7" s="144" t="s">
        <v>309</v>
      </c>
      <c r="E7" s="170"/>
      <c r="F7" s="170"/>
      <c r="G7" s="170"/>
      <c r="H7" s="170"/>
      <c r="I7" s="143" t="s">
        <v>310</v>
      </c>
      <c r="J7" s="143"/>
      <c r="K7" s="176"/>
      <c r="L7" s="144" t="s">
        <v>309</v>
      </c>
      <c r="M7" s="171"/>
      <c r="N7" s="171"/>
      <c r="O7" s="171"/>
      <c r="P7" s="171"/>
      <c r="Q7" s="143" t="s">
        <v>310</v>
      </c>
      <c r="R7" s="141"/>
      <c r="S7" s="145"/>
    </row>
    <row r="8" spans="1:19" ht="29.1" customHeight="1">
      <c r="A8" s="139"/>
      <c r="B8" s="146" t="s">
        <v>311</v>
      </c>
      <c r="C8" s="166" t="s">
        <v>312</v>
      </c>
      <c r="D8" s="166"/>
      <c r="E8" s="147">
        <v>1</v>
      </c>
      <c r="F8" s="147">
        <v>2</v>
      </c>
      <c r="G8" s="147">
        <v>3</v>
      </c>
      <c r="H8" s="147">
        <v>4</v>
      </c>
      <c r="I8" s="147">
        <v>5</v>
      </c>
      <c r="J8" s="147">
        <v>6</v>
      </c>
      <c r="K8" s="147">
        <v>7</v>
      </c>
      <c r="L8" s="147">
        <v>8</v>
      </c>
      <c r="M8" s="147">
        <v>9</v>
      </c>
      <c r="N8" s="147">
        <v>10</v>
      </c>
      <c r="O8" s="147">
        <v>11</v>
      </c>
      <c r="P8" s="147">
        <v>12</v>
      </c>
      <c r="Q8" s="147" t="s">
        <v>321</v>
      </c>
      <c r="R8" s="167" t="s">
        <v>313</v>
      </c>
      <c r="S8" s="168"/>
    </row>
    <row r="9" spans="1:19" ht="29.1" customHeight="1">
      <c r="A9" s="139"/>
      <c r="B9" s="146">
        <f>C5</f>
        <v>9</v>
      </c>
      <c r="C9" s="166" t="str">
        <f>D5</f>
        <v>横越健志</v>
      </c>
      <c r="D9" s="166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72"/>
      <c r="S9" s="173"/>
    </row>
    <row r="10" spans="1:19" ht="29.1" customHeight="1">
      <c r="A10" s="139"/>
      <c r="B10" s="146">
        <f>K5</f>
        <v>10</v>
      </c>
      <c r="C10" s="166" t="str">
        <f>L5</f>
        <v>辻　俊宏</v>
      </c>
      <c r="D10" s="166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67"/>
      <c r="S10" s="168"/>
    </row>
    <row r="11" spans="1:19" ht="29.1" customHeight="1"/>
    <row r="12" spans="1:19" ht="29.1" customHeight="1">
      <c r="A12" s="139"/>
      <c r="B12" s="179"/>
      <c r="C12" s="180"/>
      <c r="D12" s="183" t="s">
        <v>303</v>
      </c>
      <c r="E12" s="183"/>
      <c r="F12" s="183"/>
      <c r="G12" s="183"/>
      <c r="H12" s="140"/>
      <c r="I12" s="140"/>
      <c r="J12" s="140"/>
      <c r="K12" s="185" t="s">
        <v>304</v>
      </c>
      <c r="L12" s="186"/>
      <c r="M12" s="189">
        <f>M2</f>
        <v>11</v>
      </c>
      <c r="N12" s="180"/>
      <c r="O12" s="190"/>
      <c r="P12" s="193">
        <f>P2+1</f>
        <v>2</v>
      </c>
      <c r="Q12" s="194"/>
      <c r="R12" s="197" t="s">
        <v>305</v>
      </c>
      <c r="S12" s="198"/>
    </row>
    <row r="13" spans="1:19" ht="29.1" customHeight="1">
      <c r="A13" s="139"/>
      <c r="B13" s="181"/>
      <c r="C13" s="182"/>
      <c r="D13" s="184"/>
      <c r="E13" s="184"/>
      <c r="F13" s="184"/>
      <c r="G13" s="184"/>
      <c r="H13" s="141"/>
      <c r="I13" s="141"/>
      <c r="J13" s="141"/>
      <c r="K13" s="187"/>
      <c r="L13" s="188"/>
      <c r="M13" s="191"/>
      <c r="N13" s="182"/>
      <c r="O13" s="192"/>
      <c r="P13" s="195"/>
      <c r="Q13" s="196"/>
      <c r="R13" s="199"/>
      <c r="S13" s="200"/>
    </row>
    <row r="14" spans="1:19" ht="29.1" customHeight="1">
      <c r="A14" s="139"/>
      <c r="B14" s="142"/>
      <c r="C14" s="142" t="s">
        <v>306</v>
      </c>
      <c r="D14" s="174" t="s">
        <v>307</v>
      </c>
      <c r="E14" s="174"/>
      <c r="F14" s="174"/>
      <c r="G14" s="174"/>
      <c r="H14" s="174"/>
      <c r="I14" s="174"/>
      <c r="J14" s="143"/>
      <c r="K14" s="142" t="s">
        <v>306</v>
      </c>
      <c r="L14" s="174" t="s">
        <v>307</v>
      </c>
      <c r="M14" s="174"/>
      <c r="N14" s="174"/>
      <c r="O14" s="174"/>
      <c r="P14" s="174"/>
      <c r="Q14" s="174"/>
      <c r="R14" s="143"/>
      <c r="S14" s="139"/>
    </row>
    <row r="15" spans="1:19" ht="29.1" customHeight="1">
      <c r="A15" s="139"/>
      <c r="B15" s="142"/>
      <c r="C15" s="175">
        <f>オーダー!W10</f>
        <v>3</v>
      </c>
      <c r="D15" s="177" t="str">
        <f>オーダー!X10</f>
        <v>寺本洋一</v>
      </c>
      <c r="E15" s="177"/>
      <c r="F15" s="177"/>
      <c r="G15" s="177"/>
      <c r="H15" s="177"/>
      <c r="I15" s="177"/>
      <c r="J15" s="178" t="s">
        <v>314</v>
      </c>
      <c r="K15" s="175">
        <f>オーダー!W12</f>
        <v>4</v>
      </c>
      <c r="L15" s="177" t="str">
        <f>オーダー!X12</f>
        <v>齋藤明秀</v>
      </c>
      <c r="M15" s="177"/>
      <c r="N15" s="177"/>
      <c r="O15" s="177"/>
      <c r="P15" s="177"/>
      <c r="Q15" s="177"/>
      <c r="R15" s="169"/>
      <c r="S15" s="139"/>
    </row>
    <row r="16" spans="1:19" ht="29.1" customHeight="1">
      <c r="A16" s="139"/>
      <c r="B16" s="142"/>
      <c r="C16" s="175"/>
      <c r="D16" s="177"/>
      <c r="E16" s="177"/>
      <c r="F16" s="177"/>
      <c r="G16" s="177"/>
      <c r="H16" s="177"/>
      <c r="I16" s="177"/>
      <c r="J16" s="178"/>
      <c r="K16" s="175"/>
      <c r="L16" s="177"/>
      <c r="M16" s="177"/>
      <c r="N16" s="177"/>
      <c r="O16" s="177"/>
      <c r="P16" s="177"/>
      <c r="Q16" s="177"/>
      <c r="R16" s="169"/>
      <c r="S16" s="139"/>
    </row>
    <row r="17" spans="1:19" ht="29.1" customHeight="1">
      <c r="A17" s="139"/>
      <c r="B17" s="142"/>
      <c r="C17" s="176"/>
      <c r="D17" s="144" t="s">
        <v>315</v>
      </c>
      <c r="E17" s="170"/>
      <c r="F17" s="170"/>
      <c r="G17" s="170"/>
      <c r="H17" s="170"/>
      <c r="I17" s="143" t="s">
        <v>316</v>
      </c>
      <c r="J17" s="143"/>
      <c r="K17" s="176"/>
      <c r="L17" s="144" t="s">
        <v>315</v>
      </c>
      <c r="M17" s="171"/>
      <c r="N17" s="171"/>
      <c r="O17" s="171"/>
      <c r="P17" s="171"/>
      <c r="Q17" s="143" t="s">
        <v>316</v>
      </c>
      <c r="R17" s="141"/>
      <c r="S17" s="145"/>
    </row>
    <row r="18" spans="1:19" ht="29.1" customHeight="1">
      <c r="A18" s="139"/>
      <c r="B18" s="146" t="s">
        <v>306</v>
      </c>
      <c r="C18" s="166" t="s">
        <v>312</v>
      </c>
      <c r="D18" s="166"/>
      <c r="E18" s="147">
        <v>1</v>
      </c>
      <c r="F18" s="147">
        <v>2</v>
      </c>
      <c r="G18" s="147">
        <v>3</v>
      </c>
      <c r="H18" s="147">
        <v>4</v>
      </c>
      <c r="I18" s="147">
        <v>5</v>
      </c>
      <c r="J18" s="147">
        <v>6</v>
      </c>
      <c r="K18" s="147" t="s">
        <v>322</v>
      </c>
      <c r="L18" s="147">
        <v>8</v>
      </c>
      <c r="M18" s="147">
        <v>9</v>
      </c>
      <c r="N18" s="147">
        <v>10</v>
      </c>
      <c r="O18" s="147">
        <v>11</v>
      </c>
      <c r="P18" s="147">
        <v>12</v>
      </c>
      <c r="Q18" s="147" t="s">
        <v>321</v>
      </c>
      <c r="R18" s="167" t="s">
        <v>313</v>
      </c>
      <c r="S18" s="168"/>
    </row>
    <row r="19" spans="1:19" ht="29.1" customHeight="1">
      <c r="A19" s="139"/>
      <c r="B19" s="146"/>
      <c r="C19" s="166"/>
      <c r="D19" s="166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72"/>
      <c r="S19" s="173"/>
    </row>
    <row r="20" spans="1:19" ht="29.1" customHeight="1">
      <c r="A20" s="139"/>
      <c r="B20" s="146"/>
      <c r="C20" s="166"/>
      <c r="D20" s="166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67"/>
      <c r="S20" s="168"/>
    </row>
    <row r="21" spans="1:19" ht="29.1" customHeight="1"/>
    <row r="22" spans="1:19" ht="29.1" customHeight="1">
      <c r="A22" s="139"/>
      <c r="B22" s="179"/>
      <c r="C22" s="180"/>
      <c r="D22" s="183" t="s">
        <v>303</v>
      </c>
      <c r="E22" s="183"/>
      <c r="F22" s="183"/>
      <c r="G22" s="183"/>
      <c r="H22" s="140"/>
      <c r="I22" s="140"/>
      <c r="J22" s="140"/>
      <c r="K22" s="185" t="s">
        <v>304</v>
      </c>
      <c r="L22" s="186"/>
      <c r="M22" s="189"/>
      <c r="N22" s="180"/>
      <c r="O22" s="190"/>
      <c r="P22" s="193">
        <f>P12+1</f>
        <v>3</v>
      </c>
      <c r="Q22" s="194"/>
      <c r="R22" s="197" t="s">
        <v>305</v>
      </c>
      <c r="S22" s="198"/>
    </row>
    <row r="23" spans="1:19" ht="29.1" customHeight="1">
      <c r="A23" s="139"/>
      <c r="B23" s="181"/>
      <c r="C23" s="182"/>
      <c r="D23" s="184"/>
      <c r="E23" s="184"/>
      <c r="F23" s="184"/>
      <c r="G23" s="184"/>
      <c r="H23" s="141"/>
      <c r="I23" s="141"/>
      <c r="J23" s="141"/>
      <c r="K23" s="187"/>
      <c r="L23" s="188"/>
      <c r="M23" s="191"/>
      <c r="N23" s="182"/>
      <c r="O23" s="192"/>
      <c r="P23" s="195"/>
      <c r="Q23" s="196"/>
      <c r="R23" s="199"/>
      <c r="S23" s="200"/>
    </row>
    <row r="24" spans="1:19" ht="29.1" customHeight="1">
      <c r="A24" s="139"/>
      <c r="B24" s="142"/>
      <c r="C24" s="142" t="s">
        <v>317</v>
      </c>
      <c r="D24" s="174" t="s">
        <v>307</v>
      </c>
      <c r="E24" s="174"/>
      <c r="F24" s="174"/>
      <c r="G24" s="174"/>
      <c r="H24" s="174"/>
      <c r="I24" s="174"/>
      <c r="J24" s="143"/>
      <c r="K24" s="142" t="s">
        <v>317</v>
      </c>
      <c r="L24" s="174" t="s">
        <v>307</v>
      </c>
      <c r="M24" s="174"/>
      <c r="N24" s="174"/>
      <c r="O24" s="174"/>
      <c r="P24" s="174"/>
      <c r="Q24" s="174"/>
      <c r="R24" s="143"/>
      <c r="S24" s="139"/>
    </row>
    <row r="25" spans="1:19" ht="29.1" customHeight="1">
      <c r="A25" s="139"/>
      <c r="B25" s="142"/>
      <c r="C25" s="175"/>
      <c r="D25" s="177"/>
      <c r="E25" s="177"/>
      <c r="F25" s="177"/>
      <c r="G25" s="177"/>
      <c r="H25" s="177"/>
      <c r="I25" s="177"/>
      <c r="J25" s="178" t="s">
        <v>318</v>
      </c>
      <c r="K25" s="175"/>
      <c r="L25" s="177"/>
      <c r="M25" s="177"/>
      <c r="N25" s="177"/>
      <c r="O25" s="177"/>
      <c r="P25" s="177"/>
      <c r="Q25" s="177"/>
      <c r="R25" s="169"/>
      <c r="S25" s="139"/>
    </row>
    <row r="26" spans="1:19" ht="29.1" customHeight="1">
      <c r="A26" s="139"/>
      <c r="B26" s="142"/>
      <c r="C26" s="175"/>
      <c r="D26" s="177"/>
      <c r="E26" s="177"/>
      <c r="F26" s="177"/>
      <c r="G26" s="177"/>
      <c r="H26" s="177"/>
      <c r="I26" s="177"/>
      <c r="J26" s="178"/>
      <c r="K26" s="175"/>
      <c r="L26" s="177"/>
      <c r="M26" s="177"/>
      <c r="N26" s="177"/>
      <c r="O26" s="177"/>
      <c r="P26" s="177"/>
      <c r="Q26" s="177"/>
      <c r="R26" s="169"/>
      <c r="S26" s="139"/>
    </row>
    <row r="27" spans="1:19" ht="29.1" customHeight="1">
      <c r="A27" s="139"/>
      <c r="B27" s="142"/>
      <c r="C27" s="176"/>
      <c r="D27" s="144" t="s">
        <v>319</v>
      </c>
      <c r="E27" s="170"/>
      <c r="F27" s="170"/>
      <c r="G27" s="170"/>
      <c r="H27" s="170"/>
      <c r="I27" s="143" t="s">
        <v>320</v>
      </c>
      <c r="J27" s="143"/>
      <c r="K27" s="176"/>
      <c r="L27" s="144" t="s">
        <v>319</v>
      </c>
      <c r="M27" s="171"/>
      <c r="N27" s="171"/>
      <c r="O27" s="171"/>
      <c r="P27" s="171"/>
      <c r="Q27" s="143" t="s">
        <v>320</v>
      </c>
      <c r="R27" s="141"/>
      <c r="S27" s="145"/>
    </row>
    <row r="28" spans="1:19" ht="29.1" customHeight="1">
      <c r="A28" s="139"/>
      <c r="B28" s="146" t="s">
        <v>317</v>
      </c>
      <c r="C28" s="166" t="s">
        <v>312</v>
      </c>
      <c r="D28" s="166"/>
      <c r="E28" s="147">
        <v>1</v>
      </c>
      <c r="F28" s="147">
        <v>2</v>
      </c>
      <c r="G28" s="147">
        <v>3</v>
      </c>
      <c r="H28" s="147">
        <v>4</v>
      </c>
      <c r="I28" s="147">
        <v>5</v>
      </c>
      <c r="J28" s="147">
        <v>6</v>
      </c>
      <c r="K28" s="147">
        <v>7</v>
      </c>
      <c r="L28" s="147">
        <v>8</v>
      </c>
      <c r="M28" s="147">
        <v>9</v>
      </c>
      <c r="N28" s="147">
        <v>10</v>
      </c>
      <c r="O28" s="147">
        <v>11</v>
      </c>
      <c r="P28" s="147">
        <v>12</v>
      </c>
      <c r="Q28" s="147" t="s">
        <v>321</v>
      </c>
      <c r="R28" s="167" t="s">
        <v>313</v>
      </c>
      <c r="S28" s="168"/>
    </row>
    <row r="29" spans="1:19" ht="29.1" customHeight="1">
      <c r="A29" s="139"/>
      <c r="B29" s="146"/>
      <c r="C29" s="166"/>
      <c r="D29" s="166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72"/>
      <c r="S29" s="173"/>
    </row>
    <row r="30" spans="1:19" ht="29.1" customHeight="1">
      <c r="A30" s="139"/>
      <c r="B30" s="146"/>
      <c r="C30" s="166"/>
      <c r="D30" s="166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67"/>
      <c r="S30" s="168"/>
    </row>
    <row r="31" spans="1:19" ht="29.1" customHeight="1"/>
    <row r="32" spans="1:19" ht="29.1" customHeight="1"/>
    <row r="33" ht="29.1" customHeight="1"/>
    <row r="34" ht="29.1" customHeight="1"/>
    <row r="35" ht="29.1" customHeight="1"/>
    <row r="36" ht="29.1" customHeight="1"/>
    <row r="37" ht="29.1" customHeight="1"/>
    <row r="38" ht="29.1" customHeight="1"/>
    <row r="39" ht="29.1" customHeight="1"/>
    <row r="40" ht="29.1" customHeight="1"/>
  </sheetData>
  <mergeCells count="66">
    <mergeCell ref="R2:S3"/>
    <mergeCell ref="B2:C3"/>
    <mergeCell ref="D2:G3"/>
    <mergeCell ref="K2:L3"/>
    <mergeCell ref="M2:O3"/>
    <mergeCell ref="P2:Q3"/>
    <mergeCell ref="C9:D9"/>
    <mergeCell ref="R9:S9"/>
    <mergeCell ref="D4:I4"/>
    <mergeCell ref="L4:Q4"/>
    <mergeCell ref="C5:C7"/>
    <mergeCell ref="D5:I6"/>
    <mergeCell ref="J5:J6"/>
    <mergeCell ref="K5:K7"/>
    <mergeCell ref="L5:Q6"/>
    <mergeCell ref="R5:R6"/>
    <mergeCell ref="E7:H7"/>
    <mergeCell ref="M7:P7"/>
    <mergeCell ref="C8:D8"/>
    <mergeCell ref="R8:S8"/>
    <mergeCell ref="C10:D10"/>
    <mergeCell ref="R10:S10"/>
    <mergeCell ref="B12:C13"/>
    <mergeCell ref="D12:G13"/>
    <mergeCell ref="K12:L13"/>
    <mergeCell ref="M12:O13"/>
    <mergeCell ref="P12:Q13"/>
    <mergeCell ref="R12:S13"/>
    <mergeCell ref="C19:D19"/>
    <mergeCell ref="R19:S19"/>
    <mergeCell ref="D14:I14"/>
    <mergeCell ref="L14:Q14"/>
    <mergeCell ref="C15:C17"/>
    <mergeCell ref="D15:I16"/>
    <mergeCell ref="J15:J16"/>
    <mergeCell ref="K15:K17"/>
    <mergeCell ref="L15:Q16"/>
    <mergeCell ref="R15:R16"/>
    <mergeCell ref="E17:H17"/>
    <mergeCell ref="M17:P17"/>
    <mergeCell ref="C18:D18"/>
    <mergeCell ref="R18:S18"/>
    <mergeCell ref="C20:D20"/>
    <mergeCell ref="R20:S20"/>
    <mergeCell ref="B22:C23"/>
    <mergeCell ref="D22:G23"/>
    <mergeCell ref="K22:L23"/>
    <mergeCell ref="M22:O23"/>
    <mergeCell ref="P22:Q23"/>
    <mergeCell ref="R22:S23"/>
    <mergeCell ref="D24:I24"/>
    <mergeCell ref="L24:Q24"/>
    <mergeCell ref="C25:C27"/>
    <mergeCell ref="D25:I26"/>
    <mergeCell ref="J25:J26"/>
    <mergeCell ref="K25:K27"/>
    <mergeCell ref="L25:Q26"/>
    <mergeCell ref="C30:D30"/>
    <mergeCell ref="R30:S30"/>
    <mergeCell ref="R25:R26"/>
    <mergeCell ref="E27:H27"/>
    <mergeCell ref="M27:P27"/>
    <mergeCell ref="C28:D28"/>
    <mergeCell ref="R28:S28"/>
    <mergeCell ref="C29:D29"/>
    <mergeCell ref="R29:S29"/>
  </mergeCells>
  <phoneticPr fontId="1"/>
  <pageMargins left="0" right="0" top="0" bottom="0" header="0.51181102362204722" footer="0.51181102362204722"/>
  <pageSetup paperSize="9" orientation="portrait" horizontalDpi="300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A22" workbookViewId="0">
      <selection activeCell="G2" sqref="G2:U131"/>
    </sheetView>
  </sheetViews>
  <sheetFormatPr defaultRowHeight="13.5"/>
  <cols>
    <col min="1" max="1" width="2.5" style="137" customWidth="1"/>
    <col min="2" max="2" width="3.375" style="138" customWidth="1"/>
    <col min="3" max="19" width="5.625" style="137" customWidth="1"/>
    <col min="20" max="256" width="9" style="137"/>
    <col min="257" max="257" width="2.5" style="137" customWidth="1"/>
    <col min="258" max="258" width="3.375" style="137" customWidth="1"/>
    <col min="259" max="275" width="5.625" style="137" customWidth="1"/>
    <col min="276" max="512" width="9" style="137"/>
    <col min="513" max="513" width="2.5" style="137" customWidth="1"/>
    <col min="514" max="514" width="3.375" style="137" customWidth="1"/>
    <col min="515" max="531" width="5.625" style="137" customWidth="1"/>
    <col min="532" max="768" width="9" style="137"/>
    <col min="769" max="769" width="2.5" style="137" customWidth="1"/>
    <col min="770" max="770" width="3.375" style="137" customWidth="1"/>
    <col min="771" max="787" width="5.625" style="137" customWidth="1"/>
    <col min="788" max="1024" width="9" style="137"/>
    <col min="1025" max="1025" width="2.5" style="137" customWidth="1"/>
    <col min="1026" max="1026" width="3.375" style="137" customWidth="1"/>
    <col min="1027" max="1043" width="5.625" style="137" customWidth="1"/>
    <col min="1044" max="1280" width="9" style="137"/>
    <col min="1281" max="1281" width="2.5" style="137" customWidth="1"/>
    <col min="1282" max="1282" width="3.375" style="137" customWidth="1"/>
    <col min="1283" max="1299" width="5.625" style="137" customWidth="1"/>
    <col min="1300" max="1536" width="9" style="137"/>
    <col min="1537" max="1537" width="2.5" style="137" customWidth="1"/>
    <col min="1538" max="1538" width="3.375" style="137" customWidth="1"/>
    <col min="1539" max="1555" width="5.625" style="137" customWidth="1"/>
    <col min="1556" max="1792" width="9" style="137"/>
    <col min="1793" max="1793" width="2.5" style="137" customWidth="1"/>
    <col min="1794" max="1794" width="3.375" style="137" customWidth="1"/>
    <col min="1795" max="1811" width="5.625" style="137" customWidth="1"/>
    <col min="1812" max="2048" width="9" style="137"/>
    <col min="2049" max="2049" width="2.5" style="137" customWidth="1"/>
    <col min="2050" max="2050" width="3.375" style="137" customWidth="1"/>
    <col min="2051" max="2067" width="5.625" style="137" customWidth="1"/>
    <col min="2068" max="2304" width="9" style="137"/>
    <col min="2305" max="2305" width="2.5" style="137" customWidth="1"/>
    <col min="2306" max="2306" width="3.375" style="137" customWidth="1"/>
    <col min="2307" max="2323" width="5.625" style="137" customWidth="1"/>
    <col min="2324" max="2560" width="9" style="137"/>
    <col min="2561" max="2561" width="2.5" style="137" customWidth="1"/>
    <col min="2562" max="2562" width="3.375" style="137" customWidth="1"/>
    <col min="2563" max="2579" width="5.625" style="137" customWidth="1"/>
    <col min="2580" max="2816" width="9" style="137"/>
    <col min="2817" max="2817" width="2.5" style="137" customWidth="1"/>
    <col min="2818" max="2818" width="3.375" style="137" customWidth="1"/>
    <col min="2819" max="2835" width="5.625" style="137" customWidth="1"/>
    <col min="2836" max="3072" width="9" style="137"/>
    <col min="3073" max="3073" width="2.5" style="137" customWidth="1"/>
    <col min="3074" max="3074" width="3.375" style="137" customWidth="1"/>
    <col min="3075" max="3091" width="5.625" style="137" customWidth="1"/>
    <col min="3092" max="3328" width="9" style="137"/>
    <col min="3329" max="3329" width="2.5" style="137" customWidth="1"/>
    <col min="3330" max="3330" width="3.375" style="137" customWidth="1"/>
    <col min="3331" max="3347" width="5.625" style="137" customWidth="1"/>
    <col min="3348" max="3584" width="9" style="137"/>
    <col min="3585" max="3585" width="2.5" style="137" customWidth="1"/>
    <col min="3586" max="3586" width="3.375" style="137" customWidth="1"/>
    <col min="3587" max="3603" width="5.625" style="137" customWidth="1"/>
    <col min="3604" max="3840" width="9" style="137"/>
    <col min="3841" max="3841" width="2.5" style="137" customWidth="1"/>
    <col min="3842" max="3842" width="3.375" style="137" customWidth="1"/>
    <col min="3843" max="3859" width="5.625" style="137" customWidth="1"/>
    <col min="3860" max="4096" width="9" style="137"/>
    <col min="4097" max="4097" width="2.5" style="137" customWidth="1"/>
    <col min="4098" max="4098" width="3.375" style="137" customWidth="1"/>
    <col min="4099" max="4115" width="5.625" style="137" customWidth="1"/>
    <col min="4116" max="4352" width="9" style="137"/>
    <col min="4353" max="4353" width="2.5" style="137" customWidth="1"/>
    <col min="4354" max="4354" width="3.375" style="137" customWidth="1"/>
    <col min="4355" max="4371" width="5.625" style="137" customWidth="1"/>
    <col min="4372" max="4608" width="9" style="137"/>
    <col min="4609" max="4609" width="2.5" style="137" customWidth="1"/>
    <col min="4610" max="4610" width="3.375" style="137" customWidth="1"/>
    <col min="4611" max="4627" width="5.625" style="137" customWidth="1"/>
    <col min="4628" max="4864" width="9" style="137"/>
    <col min="4865" max="4865" width="2.5" style="137" customWidth="1"/>
    <col min="4866" max="4866" width="3.375" style="137" customWidth="1"/>
    <col min="4867" max="4883" width="5.625" style="137" customWidth="1"/>
    <col min="4884" max="5120" width="9" style="137"/>
    <col min="5121" max="5121" width="2.5" style="137" customWidth="1"/>
    <col min="5122" max="5122" width="3.375" style="137" customWidth="1"/>
    <col min="5123" max="5139" width="5.625" style="137" customWidth="1"/>
    <col min="5140" max="5376" width="9" style="137"/>
    <col min="5377" max="5377" width="2.5" style="137" customWidth="1"/>
    <col min="5378" max="5378" width="3.375" style="137" customWidth="1"/>
    <col min="5379" max="5395" width="5.625" style="137" customWidth="1"/>
    <col min="5396" max="5632" width="9" style="137"/>
    <col min="5633" max="5633" width="2.5" style="137" customWidth="1"/>
    <col min="5634" max="5634" width="3.375" style="137" customWidth="1"/>
    <col min="5635" max="5651" width="5.625" style="137" customWidth="1"/>
    <col min="5652" max="5888" width="9" style="137"/>
    <col min="5889" max="5889" width="2.5" style="137" customWidth="1"/>
    <col min="5890" max="5890" width="3.375" style="137" customWidth="1"/>
    <col min="5891" max="5907" width="5.625" style="137" customWidth="1"/>
    <col min="5908" max="6144" width="9" style="137"/>
    <col min="6145" max="6145" width="2.5" style="137" customWidth="1"/>
    <col min="6146" max="6146" width="3.375" style="137" customWidth="1"/>
    <col min="6147" max="6163" width="5.625" style="137" customWidth="1"/>
    <col min="6164" max="6400" width="9" style="137"/>
    <col min="6401" max="6401" width="2.5" style="137" customWidth="1"/>
    <col min="6402" max="6402" width="3.375" style="137" customWidth="1"/>
    <col min="6403" max="6419" width="5.625" style="137" customWidth="1"/>
    <col min="6420" max="6656" width="9" style="137"/>
    <col min="6657" max="6657" width="2.5" style="137" customWidth="1"/>
    <col min="6658" max="6658" width="3.375" style="137" customWidth="1"/>
    <col min="6659" max="6675" width="5.625" style="137" customWidth="1"/>
    <col min="6676" max="6912" width="9" style="137"/>
    <col min="6913" max="6913" width="2.5" style="137" customWidth="1"/>
    <col min="6914" max="6914" width="3.375" style="137" customWidth="1"/>
    <col min="6915" max="6931" width="5.625" style="137" customWidth="1"/>
    <col min="6932" max="7168" width="9" style="137"/>
    <col min="7169" max="7169" width="2.5" style="137" customWidth="1"/>
    <col min="7170" max="7170" width="3.375" style="137" customWidth="1"/>
    <col min="7171" max="7187" width="5.625" style="137" customWidth="1"/>
    <col min="7188" max="7424" width="9" style="137"/>
    <col min="7425" max="7425" width="2.5" style="137" customWidth="1"/>
    <col min="7426" max="7426" width="3.375" style="137" customWidth="1"/>
    <col min="7427" max="7443" width="5.625" style="137" customWidth="1"/>
    <col min="7444" max="7680" width="9" style="137"/>
    <col min="7681" max="7681" width="2.5" style="137" customWidth="1"/>
    <col min="7682" max="7682" width="3.375" style="137" customWidth="1"/>
    <col min="7683" max="7699" width="5.625" style="137" customWidth="1"/>
    <col min="7700" max="7936" width="9" style="137"/>
    <col min="7937" max="7937" width="2.5" style="137" customWidth="1"/>
    <col min="7938" max="7938" width="3.375" style="137" customWidth="1"/>
    <col min="7939" max="7955" width="5.625" style="137" customWidth="1"/>
    <col min="7956" max="8192" width="9" style="137"/>
    <col min="8193" max="8193" width="2.5" style="137" customWidth="1"/>
    <col min="8194" max="8194" width="3.375" style="137" customWidth="1"/>
    <col min="8195" max="8211" width="5.625" style="137" customWidth="1"/>
    <col min="8212" max="8448" width="9" style="137"/>
    <col min="8449" max="8449" width="2.5" style="137" customWidth="1"/>
    <col min="8450" max="8450" width="3.375" style="137" customWidth="1"/>
    <col min="8451" max="8467" width="5.625" style="137" customWidth="1"/>
    <col min="8468" max="8704" width="9" style="137"/>
    <col min="8705" max="8705" width="2.5" style="137" customWidth="1"/>
    <col min="8706" max="8706" width="3.375" style="137" customWidth="1"/>
    <col min="8707" max="8723" width="5.625" style="137" customWidth="1"/>
    <col min="8724" max="8960" width="9" style="137"/>
    <col min="8961" max="8961" width="2.5" style="137" customWidth="1"/>
    <col min="8962" max="8962" width="3.375" style="137" customWidth="1"/>
    <col min="8963" max="8979" width="5.625" style="137" customWidth="1"/>
    <col min="8980" max="9216" width="9" style="137"/>
    <col min="9217" max="9217" width="2.5" style="137" customWidth="1"/>
    <col min="9218" max="9218" width="3.375" style="137" customWidth="1"/>
    <col min="9219" max="9235" width="5.625" style="137" customWidth="1"/>
    <col min="9236" max="9472" width="9" style="137"/>
    <col min="9473" max="9473" width="2.5" style="137" customWidth="1"/>
    <col min="9474" max="9474" width="3.375" style="137" customWidth="1"/>
    <col min="9475" max="9491" width="5.625" style="137" customWidth="1"/>
    <col min="9492" max="9728" width="9" style="137"/>
    <col min="9729" max="9729" width="2.5" style="137" customWidth="1"/>
    <col min="9730" max="9730" width="3.375" style="137" customWidth="1"/>
    <col min="9731" max="9747" width="5.625" style="137" customWidth="1"/>
    <col min="9748" max="9984" width="9" style="137"/>
    <col min="9985" max="9985" width="2.5" style="137" customWidth="1"/>
    <col min="9986" max="9986" width="3.375" style="137" customWidth="1"/>
    <col min="9987" max="10003" width="5.625" style="137" customWidth="1"/>
    <col min="10004" max="10240" width="9" style="137"/>
    <col min="10241" max="10241" width="2.5" style="137" customWidth="1"/>
    <col min="10242" max="10242" width="3.375" style="137" customWidth="1"/>
    <col min="10243" max="10259" width="5.625" style="137" customWidth="1"/>
    <col min="10260" max="10496" width="9" style="137"/>
    <col min="10497" max="10497" width="2.5" style="137" customWidth="1"/>
    <col min="10498" max="10498" width="3.375" style="137" customWidth="1"/>
    <col min="10499" max="10515" width="5.625" style="137" customWidth="1"/>
    <col min="10516" max="10752" width="9" style="137"/>
    <col min="10753" max="10753" width="2.5" style="137" customWidth="1"/>
    <col min="10754" max="10754" width="3.375" style="137" customWidth="1"/>
    <col min="10755" max="10771" width="5.625" style="137" customWidth="1"/>
    <col min="10772" max="11008" width="9" style="137"/>
    <col min="11009" max="11009" width="2.5" style="137" customWidth="1"/>
    <col min="11010" max="11010" width="3.375" style="137" customWidth="1"/>
    <col min="11011" max="11027" width="5.625" style="137" customWidth="1"/>
    <col min="11028" max="11264" width="9" style="137"/>
    <col min="11265" max="11265" width="2.5" style="137" customWidth="1"/>
    <col min="11266" max="11266" width="3.375" style="137" customWidth="1"/>
    <col min="11267" max="11283" width="5.625" style="137" customWidth="1"/>
    <col min="11284" max="11520" width="9" style="137"/>
    <col min="11521" max="11521" width="2.5" style="137" customWidth="1"/>
    <col min="11522" max="11522" width="3.375" style="137" customWidth="1"/>
    <col min="11523" max="11539" width="5.625" style="137" customWidth="1"/>
    <col min="11540" max="11776" width="9" style="137"/>
    <col min="11777" max="11777" width="2.5" style="137" customWidth="1"/>
    <col min="11778" max="11778" width="3.375" style="137" customWidth="1"/>
    <col min="11779" max="11795" width="5.625" style="137" customWidth="1"/>
    <col min="11796" max="12032" width="9" style="137"/>
    <col min="12033" max="12033" width="2.5" style="137" customWidth="1"/>
    <col min="12034" max="12034" width="3.375" style="137" customWidth="1"/>
    <col min="12035" max="12051" width="5.625" style="137" customWidth="1"/>
    <col min="12052" max="12288" width="9" style="137"/>
    <col min="12289" max="12289" width="2.5" style="137" customWidth="1"/>
    <col min="12290" max="12290" width="3.375" style="137" customWidth="1"/>
    <col min="12291" max="12307" width="5.625" style="137" customWidth="1"/>
    <col min="12308" max="12544" width="9" style="137"/>
    <col min="12545" max="12545" width="2.5" style="137" customWidth="1"/>
    <col min="12546" max="12546" width="3.375" style="137" customWidth="1"/>
    <col min="12547" max="12563" width="5.625" style="137" customWidth="1"/>
    <col min="12564" max="12800" width="9" style="137"/>
    <col min="12801" max="12801" width="2.5" style="137" customWidth="1"/>
    <col min="12802" max="12802" width="3.375" style="137" customWidth="1"/>
    <col min="12803" max="12819" width="5.625" style="137" customWidth="1"/>
    <col min="12820" max="13056" width="9" style="137"/>
    <col min="13057" max="13057" width="2.5" style="137" customWidth="1"/>
    <col min="13058" max="13058" width="3.375" style="137" customWidth="1"/>
    <col min="13059" max="13075" width="5.625" style="137" customWidth="1"/>
    <col min="13076" max="13312" width="9" style="137"/>
    <col min="13313" max="13313" width="2.5" style="137" customWidth="1"/>
    <col min="13314" max="13314" width="3.375" style="137" customWidth="1"/>
    <col min="13315" max="13331" width="5.625" style="137" customWidth="1"/>
    <col min="13332" max="13568" width="9" style="137"/>
    <col min="13569" max="13569" width="2.5" style="137" customWidth="1"/>
    <col min="13570" max="13570" width="3.375" style="137" customWidth="1"/>
    <col min="13571" max="13587" width="5.625" style="137" customWidth="1"/>
    <col min="13588" max="13824" width="9" style="137"/>
    <col min="13825" max="13825" width="2.5" style="137" customWidth="1"/>
    <col min="13826" max="13826" width="3.375" style="137" customWidth="1"/>
    <col min="13827" max="13843" width="5.625" style="137" customWidth="1"/>
    <col min="13844" max="14080" width="9" style="137"/>
    <col min="14081" max="14081" width="2.5" style="137" customWidth="1"/>
    <col min="14082" max="14082" width="3.375" style="137" customWidth="1"/>
    <col min="14083" max="14099" width="5.625" style="137" customWidth="1"/>
    <col min="14100" max="14336" width="9" style="137"/>
    <col min="14337" max="14337" width="2.5" style="137" customWidth="1"/>
    <col min="14338" max="14338" width="3.375" style="137" customWidth="1"/>
    <col min="14339" max="14355" width="5.625" style="137" customWidth="1"/>
    <col min="14356" max="14592" width="9" style="137"/>
    <col min="14593" max="14593" width="2.5" style="137" customWidth="1"/>
    <col min="14594" max="14594" width="3.375" style="137" customWidth="1"/>
    <col min="14595" max="14611" width="5.625" style="137" customWidth="1"/>
    <col min="14612" max="14848" width="9" style="137"/>
    <col min="14849" max="14849" width="2.5" style="137" customWidth="1"/>
    <col min="14850" max="14850" width="3.375" style="137" customWidth="1"/>
    <col min="14851" max="14867" width="5.625" style="137" customWidth="1"/>
    <col min="14868" max="15104" width="9" style="137"/>
    <col min="15105" max="15105" width="2.5" style="137" customWidth="1"/>
    <col min="15106" max="15106" width="3.375" style="137" customWidth="1"/>
    <col min="15107" max="15123" width="5.625" style="137" customWidth="1"/>
    <col min="15124" max="15360" width="9" style="137"/>
    <col min="15361" max="15361" width="2.5" style="137" customWidth="1"/>
    <col min="15362" max="15362" width="3.375" style="137" customWidth="1"/>
    <col min="15363" max="15379" width="5.625" style="137" customWidth="1"/>
    <col min="15380" max="15616" width="9" style="137"/>
    <col min="15617" max="15617" width="2.5" style="137" customWidth="1"/>
    <col min="15618" max="15618" width="3.375" style="137" customWidth="1"/>
    <col min="15619" max="15635" width="5.625" style="137" customWidth="1"/>
    <col min="15636" max="15872" width="9" style="137"/>
    <col min="15873" max="15873" width="2.5" style="137" customWidth="1"/>
    <col min="15874" max="15874" width="3.375" style="137" customWidth="1"/>
    <col min="15875" max="15891" width="5.625" style="137" customWidth="1"/>
    <col min="15892" max="16128" width="9" style="137"/>
    <col min="16129" max="16129" width="2.5" style="137" customWidth="1"/>
    <col min="16130" max="16130" width="3.375" style="137" customWidth="1"/>
    <col min="16131" max="16147" width="5.625" style="137" customWidth="1"/>
    <col min="16148" max="16384" width="9" style="137"/>
  </cols>
  <sheetData>
    <row r="1" spans="1:19" ht="29.1" customHeight="1"/>
    <row r="2" spans="1:19" ht="29.1" customHeight="1">
      <c r="A2" s="139"/>
      <c r="B2" s="179"/>
      <c r="C2" s="180"/>
      <c r="D2" s="183" t="s">
        <v>303</v>
      </c>
      <c r="E2" s="183"/>
      <c r="F2" s="183"/>
      <c r="G2" s="183"/>
      <c r="H2" s="140"/>
      <c r="I2" s="140"/>
      <c r="J2" s="140"/>
      <c r="K2" s="185" t="s">
        <v>304</v>
      </c>
      <c r="L2" s="186"/>
      <c r="M2" s="189">
        <v>12</v>
      </c>
      <c r="N2" s="180"/>
      <c r="O2" s="190"/>
      <c r="P2" s="193">
        <v>1</v>
      </c>
      <c r="Q2" s="194"/>
      <c r="R2" s="197" t="s">
        <v>305</v>
      </c>
      <c r="S2" s="198"/>
    </row>
    <row r="3" spans="1:19" ht="29.1" customHeight="1">
      <c r="A3" s="139"/>
      <c r="B3" s="181"/>
      <c r="C3" s="182"/>
      <c r="D3" s="184"/>
      <c r="E3" s="184"/>
      <c r="F3" s="184"/>
      <c r="G3" s="184"/>
      <c r="H3" s="141"/>
      <c r="I3" s="141"/>
      <c r="J3" s="141"/>
      <c r="K3" s="187"/>
      <c r="L3" s="188"/>
      <c r="M3" s="191"/>
      <c r="N3" s="182"/>
      <c r="O3" s="192"/>
      <c r="P3" s="195"/>
      <c r="Q3" s="196"/>
      <c r="R3" s="199"/>
      <c r="S3" s="200"/>
    </row>
    <row r="4" spans="1:19" ht="29.1" customHeight="1">
      <c r="A4" s="139"/>
      <c r="B4" s="142"/>
      <c r="C4" s="142" t="s">
        <v>306</v>
      </c>
      <c r="D4" s="174" t="s">
        <v>307</v>
      </c>
      <c r="E4" s="174"/>
      <c r="F4" s="174"/>
      <c r="G4" s="174"/>
      <c r="H4" s="174"/>
      <c r="I4" s="174"/>
      <c r="J4" s="143"/>
      <c r="K4" s="142" t="s">
        <v>306</v>
      </c>
      <c r="L4" s="174" t="s">
        <v>307</v>
      </c>
      <c r="M4" s="174"/>
      <c r="N4" s="174"/>
      <c r="O4" s="174"/>
      <c r="P4" s="174"/>
      <c r="Q4" s="174"/>
      <c r="R4" s="143"/>
      <c r="S4" s="139"/>
    </row>
    <row r="5" spans="1:19" ht="29.1" customHeight="1">
      <c r="A5" s="139"/>
      <c r="B5" s="142"/>
      <c r="C5" s="175">
        <f>オーダー!Y5</f>
        <v>11</v>
      </c>
      <c r="D5" s="177" t="str">
        <f>オーダー!Z5</f>
        <v>萬正晋司</v>
      </c>
      <c r="E5" s="177"/>
      <c r="F5" s="177"/>
      <c r="G5" s="177"/>
      <c r="H5" s="177"/>
      <c r="I5" s="177"/>
      <c r="J5" s="178" t="s">
        <v>308</v>
      </c>
      <c r="K5" s="175">
        <f>オーダー!Y7</f>
        <v>12</v>
      </c>
      <c r="L5" s="177" t="str">
        <f>オーダー!Z7</f>
        <v>宮崎寛也</v>
      </c>
      <c r="M5" s="177"/>
      <c r="N5" s="177"/>
      <c r="O5" s="177"/>
      <c r="P5" s="177"/>
      <c r="Q5" s="177"/>
      <c r="R5" s="169"/>
      <c r="S5" s="139"/>
    </row>
    <row r="6" spans="1:19" ht="29.1" customHeight="1">
      <c r="A6" s="139"/>
      <c r="B6" s="142"/>
      <c r="C6" s="175"/>
      <c r="D6" s="177"/>
      <c r="E6" s="177"/>
      <c r="F6" s="177"/>
      <c r="G6" s="177"/>
      <c r="H6" s="177"/>
      <c r="I6" s="177"/>
      <c r="J6" s="178"/>
      <c r="K6" s="175"/>
      <c r="L6" s="177"/>
      <c r="M6" s="177"/>
      <c r="N6" s="177"/>
      <c r="O6" s="177"/>
      <c r="P6" s="177"/>
      <c r="Q6" s="177"/>
      <c r="R6" s="169"/>
      <c r="S6" s="139"/>
    </row>
    <row r="7" spans="1:19" ht="29.1" customHeight="1">
      <c r="A7" s="139"/>
      <c r="B7" s="142"/>
      <c r="C7" s="176"/>
      <c r="D7" s="144" t="s">
        <v>309</v>
      </c>
      <c r="E7" s="170"/>
      <c r="F7" s="170"/>
      <c r="G7" s="170"/>
      <c r="H7" s="170"/>
      <c r="I7" s="143" t="s">
        <v>310</v>
      </c>
      <c r="J7" s="143"/>
      <c r="K7" s="176"/>
      <c r="L7" s="144" t="s">
        <v>309</v>
      </c>
      <c r="M7" s="171"/>
      <c r="N7" s="171"/>
      <c r="O7" s="171"/>
      <c r="P7" s="171"/>
      <c r="Q7" s="143" t="s">
        <v>310</v>
      </c>
      <c r="R7" s="141"/>
      <c r="S7" s="145"/>
    </row>
    <row r="8" spans="1:19" ht="29.1" customHeight="1">
      <c r="A8" s="139"/>
      <c r="B8" s="146" t="s">
        <v>311</v>
      </c>
      <c r="C8" s="166" t="s">
        <v>312</v>
      </c>
      <c r="D8" s="166"/>
      <c r="E8" s="147">
        <v>1</v>
      </c>
      <c r="F8" s="147">
        <v>2</v>
      </c>
      <c r="G8" s="147">
        <v>3</v>
      </c>
      <c r="H8" s="147">
        <v>4</v>
      </c>
      <c r="I8" s="147">
        <v>5</v>
      </c>
      <c r="J8" s="147">
        <v>6</v>
      </c>
      <c r="K8" s="147">
        <v>7</v>
      </c>
      <c r="L8" s="147">
        <v>8</v>
      </c>
      <c r="M8" s="147">
        <v>9</v>
      </c>
      <c r="N8" s="147">
        <v>10</v>
      </c>
      <c r="O8" s="147">
        <v>11</v>
      </c>
      <c r="P8" s="147">
        <v>12</v>
      </c>
      <c r="Q8" s="147" t="s">
        <v>321</v>
      </c>
      <c r="R8" s="167" t="s">
        <v>313</v>
      </c>
      <c r="S8" s="168"/>
    </row>
    <row r="9" spans="1:19" ht="29.1" customHeight="1">
      <c r="A9" s="139"/>
      <c r="B9" s="146">
        <f>C5</f>
        <v>11</v>
      </c>
      <c r="C9" s="166" t="str">
        <f>D5</f>
        <v>萬正晋司</v>
      </c>
      <c r="D9" s="166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72"/>
      <c r="S9" s="173"/>
    </row>
    <row r="10" spans="1:19" ht="29.1" customHeight="1">
      <c r="A10" s="139"/>
      <c r="B10" s="146">
        <f>K5</f>
        <v>12</v>
      </c>
      <c r="C10" s="166" t="str">
        <f>L5</f>
        <v>宮崎寛也</v>
      </c>
      <c r="D10" s="166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67"/>
      <c r="S10" s="168"/>
    </row>
    <row r="11" spans="1:19" ht="29.1" customHeight="1"/>
    <row r="12" spans="1:19" ht="29.1" customHeight="1">
      <c r="A12" s="139"/>
      <c r="B12" s="179"/>
      <c r="C12" s="180"/>
      <c r="D12" s="183" t="s">
        <v>303</v>
      </c>
      <c r="E12" s="183"/>
      <c r="F12" s="183"/>
      <c r="G12" s="183"/>
      <c r="H12" s="140"/>
      <c r="I12" s="140"/>
      <c r="J12" s="140"/>
      <c r="K12" s="185" t="s">
        <v>304</v>
      </c>
      <c r="L12" s="186"/>
      <c r="M12" s="189">
        <f>M2</f>
        <v>12</v>
      </c>
      <c r="N12" s="180"/>
      <c r="O12" s="190"/>
      <c r="P12" s="193">
        <f>P2+1</f>
        <v>2</v>
      </c>
      <c r="Q12" s="194"/>
      <c r="R12" s="197" t="s">
        <v>305</v>
      </c>
      <c r="S12" s="198"/>
    </row>
    <row r="13" spans="1:19" ht="29.1" customHeight="1">
      <c r="A13" s="139"/>
      <c r="B13" s="181"/>
      <c r="C13" s="182"/>
      <c r="D13" s="184"/>
      <c r="E13" s="184"/>
      <c r="F13" s="184"/>
      <c r="G13" s="184"/>
      <c r="H13" s="141"/>
      <c r="I13" s="141"/>
      <c r="J13" s="141"/>
      <c r="K13" s="187"/>
      <c r="L13" s="188"/>
      <c r="M13" s="191"/>
      <c r="N13" s="182"/>
      <c r="O13" s="192"/>
      <c r="P13" s="195"/>
      <c r="Q13" s="196"/>
      <c r="R13" s="199"/>
      <c r="S13" s="200"/>
    </row>
    <row r="14" spans="1:19" ht="29.1" customHeight="1">
      <c r="A14" s="139"/>
      <c r="B14" s="142"/>
      <c r="C14" s="142" t="s">
        <v>306</v>
      </c>
      <c r="D14" s="174" t="s">
        <v>307</v>
      </c>
      <c r="E14" s="174"/>
      <c r="F14" s="174"/>
      <c r="G14" s="174"/>
      <c r="H14" s="174"/>
      <c r="I14" s="174"/>
      <c r="J14" s="143"/>
      <c r="K14" s="142" t="s">
        <v>306</v>
      </c>
      <c r="L14" s="174" t="s">
        <v>307</v>
      </c>
      <c r="M14" s="174"/>
      <c r="N14" s="174"/>
      <c r="O14" s="174"/>
      <c r="P14" s="174"/>
      <c r="Q14" s="174"/>
      <c r="R14" s="143"/>
      <c r="S14" s="139"/>
    </row>
    <row r="15" spans="1:19" ht="29.1" customHeight="1">
      <c r="A15" s="139"/>
      <c r="B15" s="142"/>
      <c r="C15" s="175">
        <f>オーダー!Y10</f>
        <v>5</v>
      </c>
      <c r="D15" s="177" t="str">
        <f>オーダー!Z10</f>
        <v>岡　常夫</v>
      </c>
      <c r="E15" s="177"/>
      <c r="F15" s="177"/>
      <c r="G15" s="177"/>
      <c r="H15" s="177"/>
      <c r="I15" s="177"/>
      <c r="J15" s="178" t="s">
        <v>314</v>
      </c>
      <c r="K15" s="175">
        <f>オーダー!Y12</f>
        <v>6</v>
      </c>
      <c r="L15" s="177" t="str">
        <f>オーダー!Z12</f>
        <v>北井　翔</v>
      </c>
      <c r="M15" s="177"/>
      <c r="N15" s="177"/>
      <c r="O15" s="177"/>
      <c r="P15" s="177"/>
      <c r="Q15" s="177"/>
      <c r="R15" s="169"/>
      <c r="S15" s="139"/>
    </row>
    <row r="16" spans="1:19" ht="29.1" customHeight="1">
      <c r="A16" s="139"/>
      <c r="B16" s="142"/>
      <c r="C16" s="175"/>
      <c r="D16" s="177"/>
      <c r="E16" s="177"/>
      <c r="F16" s="177"/>
      <c r="G16" s="177"/>
      <c r="H16" s="177"/>
      <c r="I16" s="177"/>
      <c r="J16" s="178"/>
      <c r="K16" s="175"/>
      <c r="L16" s="177"/>
      <c r="M16" s="177"/>
      <c r="N16" s="177"/>
      <c r="O16" s="177"/>
      <c r="P16" s="177"/>
      <c r="Q16" s="177"/>
      <c r="R16" s="169"/>
      <c r="S16" s="139"/>
    </row>
    <row r="17" spans="1:19" ht="29.1" customHeight="1">
      <c r="A17" s="139"/>
      <c r="B17" s="142"/>
      <c r="C17" s="176"/>
      <c r="D17" s="144" t="s">
        <v>315</v>
      </c>
      <c r="E17" s="170"/>
      <c r="F17" s="170"/>
      <c r="G17" s="170"/>
      <c r="H17" s="170"/>
      <c r="I17" s="143" t="s">
        <v>316</v>
      </c>
      <c r="J17" s="143"/>
      <c r="K17" s="176"/>
      <c r="L17" s="144" t="s">
        <v>315</v>
      </c>
      <c r="M17" s="171"/>
      <c r="N17" s="171"/>
      <c r="O17" s="171"/>
      <c r="P17" s="171"/>
      <c r="Q17" s="143" t="s">
        <v>316</v>
      </c>
      <c r="R17" s="141"/>
      <c r="S17" s="145"/>
    </row>
    <row r="18" spans="1:19" ht="29.1" customHeight="1">
      <c r="A18" s="139"/>
      <c r="B18" s="146" t="s">
        <v>306</v>
      </c>
      <c r="C18" s="166" t="s">
        <v>312</v>
      </c>
      <c r="D18" s="166"/>
      <c r="E18" s="147">
        <v>1</v>
      </c>
      <c r="F18" s="147">
        <v>2</v>
      </c>
      <c r="G18" s="147">
        <v>3</v>
      </c>
      <c r="H18" s="147">
        <v>4</v>
      </c>
      <c r="I18" s="147">
        <v>5</v>
      </c>
      <c r="J18" s="147">
        <v>6</v>
      </c>
      <c r="K18" s="147" t="s">
        <v>322</v>
      </c>
      <c r="L18" s="147">
        <v>8</v>
      </c>
      <c r="M18" s="147">
        <v>9</v>
      </c>
      <c r="N18" s="147">
        <v>10</v>
      </c>
      <c r="O18" s="147">
        <v>11</v>
      </c>
      <c r="P18" s="147">
        <v>12</v>
      </c>
      <c r="Q18" s="147" t="s">
        <v>321</v>
      </c>
      <c r="R18" s="167" t="s">
        <v>313</v>
      </c>
      <c r="S18" s="168"/>
    </row>
    <row r="19" spans="1:19" ht="29.1" customHeight="1">
      <c r="A19" s="139"/>
      <c r="B19" s="146"/>
      <c r="C19" s="166"/>
      <c r="D19" s="166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72"/>
      <c r="S19" s="173"/>
    </row>
    <row r="20" spans="1:19" ht="29.1" customHeight="1">
      <c r="A20" s="139"/>
      <c r="B20" s="146"/>
      <c r="C20" s="166"/>
      <c r="D20" s="166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67"/>
      <c r="S20" s="168"/>
    </row>
    <row r="21" spans="1:19" ht="29.1" customHeight="1"/>
    <row r="22" spans="1:19" ht="29.1" customHeight="1">
      <c r="A22" s="139"/>
      <c r="B22" s="179"/>
      <c r="C22" s="180"/>
      <c r="D22" s="183" t="s">
        <v>303</v>
      </c>
      <c r="E22" s="183"/>
      <c r="F22" s="183"/>
      <c r="G22" s="183"/>
      <c r="H22" s="140"/>
      <c r="I22" s="140"/>
      <c r="J22" s="140"/>
      <c r="K22" s="185" t="s">
        <v>304</v>
      </c>
      <c r="L22" s="186"/>
      <c r="M22" s="189"/>
      <c r="N22" s="180"/>
      <c r="O22" s="190"/>
      <c r="P22" s="193">
        <f>P12+1</f>
        <v>3</v>
      </c>
      <c r="Q22" s="194"/>
      <c r="R22" s="197" t="s">
        <v>305</v>
      </c>
      <c r="S22" s="198"/>
    </row>
    <row r="23" spans="1:19" ht="29.1" customHeight="1">
      <c r="A23" s="139"/>
      <c r="B23" s="181"/>
      <c r="C23" s="182"/>
      <c r="D23" s="184"/>
      <c r="E23" s="184"/>
      <c r="F23" s="184"/>
      <c r="G23" s="184"/>
      <c r="H23" s="141"/>
      <c r="I23" s="141"/>
      <c r="J23" s="141"/>
      <c r="K23" s="187"/>
      <c r="L23" s="188"/>
      <c r="M23" s="191"/>
      <c r="N23" s="182"/>
      <c r="O23" s="192"/>
      <c r="P23" s="195"/>
      <c r="Q23" s="196"/>
      <c r="R23" s="199"/>
      <c r="S23" s="200"/>
    </row>
    <row r="24" spans="1:19" ht="29.1" customHeight="1">
      <c r="A24" s="139"/>
      <c r="B24" s="142"/>
      <c r="C24" s="142" t="s">
        <v>317</v>
      </c>
      <c r="D24" s="174" t="s">
        <v>307</v>
      </c>
      <c r="E24" s="174"/>
      <c r="F24" s="174"/>
      <c r="G24" s="174"/>
      <c r="H24" s="174"/>
      <c r="I24" s="174"/>
      <c r="J24" s="143"/>
      <c r="K24" s="142" t="s">
        <v>317</v>
      </c>
      <c r="L24" s="174" t="s">
        <v>307</v>
      </c>
      <c r="M24" s="174"/>
      <c r="N24" s="174"/>
      <c r="O24" s="174"/>
      <c r="P24" s="174"/>
      <c r="Q24" s="174"/>
      <c r="R24" s="143"/>
      <c r="S24" s="139"/>
    </row>
    <row r="25" spans="1:19" ht="29.1" customHeight="1">
      <c r="A25" s="139"/>
      <c r="B25" s="142"/>
      <c r="C25" s="175"/>
      <c r="D25" s="177"/>
      <c r="E25" s="177"/>
      <c r="F25" s="177"/>
      <c r="G25" s="177"/>
      <c r="H25" s="177"/>
      <c r="I25" s="177"/>
      <c r="J25" s="178" t="s">
        <v>318</v>
      </c>
      <c r="K25" s="175"/>
      <c r="L25" s="177"/>
      <c r="M25" s="177"/>
      <c r="N25" s="177"/>
      <c r="O25" s="177"/>
      <c r="P25" s="177"/>
      <c r="Q25" s="177"/>
      <c r="R25" s="169"/>
      <c r="S25" s="139"/>
    </row>
    <row r="26" spans="1:19" ht="29.1" customHeight="1">
      <c r="A26" s="139"/>
      <c r="B26" s="142"/>
      <c r="C26" s="175"/>
      <c r="D26" s="177"/>
      <c r="E26" s="177"/>
      <c r="F26" s="177"/>
      <c r="G26" s="177"/>
      <c r="H26" s="177"/>
      <c r="I26" s="177"/>
      <c r="J26" s="178"/>
      <c r="K26" s="175"/>
      <c r="L26" s="177"/>
      <c r="M26" s="177"/>
      <c r="N26" s="177"/>
      <c r="O26" s="177"/>
      <c r="P26" s="177"/>
      <c r="Q26" s="177"/>
      <c r="R26" s="169"/>
      <c r="S26" s="139"/>
    </row>
    <row r="27" spans="1:19" ht="29.1" customHeight="1">
      <c r="A27" s="139"/>
      <c r="B27" s="142"/>
      <c r="C27" s="176"/>
      <c r="D27" s="144" t="s">
        <v>319</v>
      </c>
      <c r="E27" s="170"/>
      <c r="F27" s="170"/>
      <c r="G27" s="170"/>
      <c r="H27" s="170"/>
      <c r="I27" s="143" t="s">
        <v>320</v>
      </c>
      <c r="J27" s="143"/>
      <c r="K27" s="176"/>
      <c r="L27" s="144" t="s">
        <v>319</v>
      </c>
      <c r="M27" s="171"/>
      <c r="N27" s="171"/>
      <c r="O27" s="171"/>
      <c r="P27" s="171"/>
      <c r="Q27" s="143" t="s">
        <v>320</v>
      </c>
      <c r="R27" s="141"/>
      <c r="S27" s="145"/>
    </row>
    <row r="28" spans="1:19" ht="29.1" customHeight="1">
      <c r="A28" s="139"/>
      <c r="B28" s="146" t="s">
        <v>317</v>
      </c>
      <c r="C28" s="166" t="s">
        <v>312</v>
      </c>
      <c r="D28" s="166"/>
      <c r="E28" s="147">
        <v>1</v>
      </c>
      <c r="F28" s="147">
        <v>2</v>
      </c>
      <c r="G28" s="147">
        <v>3</v>
      </c>
      <c r="H28" s="147">
        <v>4</v>
      </c>
      <c r="I28" s="147">
        <v>5</v>
      </c>
      <c r="J28" s="147">
        <v>6</v>
      </c>
      <c r="K28" s="147">
        <v>7</v>
      </c>
      <c r="L28" s="147">
        <v>8</v>
      </c>
      <c r="M28" s="147">
        <v>9</v>
      </c>
      <c r="N28" s="147">
        <v>10</v>
      </c>
      <c r="O28" s="147">
        <v>11</v>
      </c>
      <c r="P28" s="147">
        <v>12</v>
      </c>
      <c r="Q28" s="147" t="s">
        <v>321</v>
      </c>
      <c r="R28" s="167" t="s">
        <v>313</v>
      </c>
      <c r="S28" s="168"/>
    </row>
    <row r="29" spans="1:19" ht="29.1" customHeight="1">
      <c r="A29" s="139"/>
      <c r="B29" s="146"/>
      <c r="C29" s="166"/>
      <c r="D29" s="166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72"/>
      <c r="S29" s="173"/>
    </row>
    <row r="30" spans="1:19" ht="29.1" customHeight="1">
      <c r="A30" s="139"/>
      <c r="B30" s="146"/>
      <c r="C30" s="166"/>
      <c r="D30" s="166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67"/>
      <c r="S30" s="168"/>
    </row>
    <row r="31" spans="1:19" ht="29.1" customHeight="1"/>
    <row r="32" spans="1:19" ht="29.1" customHeight="1"/>
    <row r="33" ht="29.1" customHeight="1"/>
    <row r="34" ht="29.1" customHeight="1"/>
    <row r="35" ht="29.1" customHeight="1"/>
    <row r="36" ht="29.1" customHeight="1"/>
    <row r="37" ht="29.1" customHeight="1"/>
    <row r="38" ht="29.1" customHeight="1"/>
    <row r="39" ht="29.1" customHeight="1"/>
    <row r="40" ht="29.1" customHeight="1"/>
  </sheetData>
  <mergeCells count="66">
    <mergeCell ref="R2:S3"/>
    <mergeCell ref="B2:C3"/>
    <mergeCell ref="D2:G3"/>
    <mergeCell ref="K2:L3"/>
    <mergeCell ref="M2:O3"/>
    <mergeCell ref="P2:Q3"/>
    <mergeCell ref="C9:D9"/>
    <mergeCell ref="R9:S9"/>
    <mergeCell ref="D4:I4"/>
    <mergeCell ref="L4:Q4"/>
    <mergeCell ref="C5:C7"/>
    <mergeCell ref="D5:I6"/>
    <mergeCell ref="J5:J6"/>
    <mergeCell ref="K5:K7"/>
    <mergeCell ref="L5:Q6"/>
    <mergeCell ref="R5:R6"/>
    <mergeCell ref="E7:H7"/>
    <mergeCell ref="M7:P7"/>
    <mergeCell ref="C8:D8"/>
    <mergeCell ref="R8:S8"/>
    <mergeCell ref="C10:D10"/>
    <mergeCell ref="R10:S10"/>
    <mergeCell ref="B12:C13"/>
    <mergeCell ref="D12:G13"/>
    <mergeCell ref="K12:L13"/>
    <mergeCell ref="M12:O13"/>
    <mergeCell ref="P12:Q13"/>
    <mergeCell ref="R12:S13"/>
    <mergeCell ref="C19:D19"/>
    <mergeCell ref="R19:S19"/>
    <mergeCell ref="D14:I14"/>
    <mergeCell ref="L14:Q14"/>
    <mergeCell ref="C15:C17"/>
    <mergeCell ref="D15:I16"/>
    <mergeCell ref="J15:J16"/>
    <mergeCell ref="K15:K17"/>
    <mergeCell ref="L15:Q16"/>
    <mergeCell ref="R15:R16"/>
    <mergeCell ref="E17:H17"/>
    <mergeCell ref="M17:P17"/>
    <mergeCell ref="C18:D18"/>
    <mergeCell ref="R18:S18"/>
    <mergeCell ref="C20:D20"/>
    <mergeCell ref="R20:S20"/>
    <mergeCell ref="B22:C23"/>
    <mergeCell ref="D22:G23"/>
    <mergeCell ref="K22:L23"/>
    <mergeCell ref="M22:O23"/>
    <mergeCell ref="P22:Q23"/>
    <mergeCell ref="R22:S23"/>
    <mergeCell ref="D24:I24"/>
    <mergeCell ref="L24:Q24"/>
    <mergeCell ref="C25:C27"/>
    <mergeCell ref="D25:I26"/>
    <mergeCell ref="J25:J26"/>
    <mergeCell ref="K25:K27"/>
    <mergeCell ref="L25:Q26"/>
    <mergeCell ref="C30:D30"/>
    <mergeCell ref="R30:S30"/>
    <mergeCell ref="R25:R26"/>
    <mergeCell ref="E27:H27"/>
    <mergeCell ref="M27:P27"/>
    <mergeCell ref="C28:D28"/>
    <mergeCell ref="R28:S28"/>
    <mergeCell ref="C29:D29"/>
    <mergeCell ref="R29:S29"/>
  </mergeCells>
  <phoneticPr fontId="1"/>
  <pageMargins left="0" right="0" top="0" bottom="0" header="0.51181102362204722" footer="0.51181102362204722"/>
  <pageSetup paperSize="9" orientation="portrait" horizontalDpi="300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A19" workbookViewId="0">
      <selection activeCell="G2" sqref="G2:U131"/>
    </sheetView>
  </sheetViews>
  <sheetFormatPr defaultRowHeight="13.5"/>
  <cols>
    <col min="1" max="1" width="2.5" style="137" customWidth="1"/>
    <col min="2" max="2" width="3.375" style="138" customWidth="1"/>
    <col min="3" max="19" width="5.625" style="137" customWidth="1"/>
    <col min="20" max="256" width="9" style="137"/>
    <col min="257" max="257" width="2.5" style="137" customWidth="1"/>
    <col min="258" max="258" width="3.375" style="137" customWidth="1"/>
    <col min="259" max="275" width="5.625" style="137" customWidth="1"/>
    <col min="276" max="512" width="9" style="137"/>
    <col min="513" max="513" width="2.5" style="137" customWidth="1"/>
    <col min="514" max="514" width="3.375" style="137" customWidth="1"/>
    <col min="515" max="531" width="5.625" style="137" customWidth="1"/>
    <col min="532" max="768" width="9" style="137"/>
    <col min="769" max="769" width="2.5" style="137" customWidth="1"/>
    <col min="770" max="770" width="3.375" style="137" customWidth="1"/>
    <col min="771" max="787" width="5.625" style="137" customWidth="1"/>
    <col min="788" max="1024" width="9" style="137"/>
    <col min="1025" max="1025" width="2.5" style="137" customWidth="1"/>
    <col min="1026" max="1026" width="3.375" style="137" customWidth="1"/>
    <col min="1027" max="1043" width="5.625" style="137" customWidth="1"/>
    <col min="1044" max="1280" width="9" style="137"/>
    <col min="1281" max="1281" width="2.5" style="137" customWidth="1"/>
    <col min="1282" max="1282" width="3.375" style="137" customWidth="1"/>
    <col min="1283" max="1299" width="5.625" style="137" customWidth="1"/>
    <col min="1300" max="1536" width="9" style="137"/>
    <col min="1537" max="1537" width="2.5" style="137" customWidth="1"/>
    <col min="1538" max="1538" width="3.375" style="137" customWidth="1"/>
    <col min="1539" max="1555" width="5.625" style="137" customWidth="1"/>
    <col min="1556" max="1792" width="9" style="137"/>
    <col min="1793" max="1793" width="2.5" style="137" customWidth="1"/>
    <col min="1794" max="1794" width="3.375" style="137" customWidth="1"/>
    <col min="1795" max="1811" width="5.625" style="137" customWidth="1"/>
    <col min="1812" max="2048" width="9" style="137"/>
    <col min="2049" max="2049" width="2.5" style="137" customWidth="1"/>
    <col min="2050" max="2050" width="3.375" style="137" customWidth="1"/>
    <col min="2051" max="2067" width="5.625" style="137" customWidth="1"/>
    <col min="2068" max="2304" width="9" style="137"/>
    <col min="2305" max="2305" width="2.5" style="137" customWidth="1"/>
    <col min="2306" max="2306" width="3.375" style="137" customWidth="1"/>
    <col min="2307" max="2323" width="5.625" style="137" customWidth="1"/>
    <col min="2324" max="2560" width="9" style="137"/>
    <col min="2561" max="2561" width="2.5" style="137" customWidth="1"/>
    <col min="2562" max="2562" width="3.375" style="137" customWidth="1"/>
    <col min="2563" max="2579" width="5.625" style="137" customWidth="1"/>
    <col min="2580" max="2816" width="9" style="137"/>
    <col min="2817" max="2817" width="2.5" style="137" customWidth="1"/>
    <col min="2818" max="2818" width="3.375" style="137" customWidth="1"/>
    <col min="2819" max="2835" width="5.625" style="137" customWidth="1"/>
    <col min="2836" max="3072" width="9" style="137"/>
    <col min="3073" max="3073" width="2.5" style="137" customWidth="1"/>
    <col min="3074" max="3074" width="3.375" style="137" customWidth="1"/>
    <col min="3075" max="3091" width="5.625" style="137" customWidth="1"/>
    <col min="3092" max="3328" width="9" style="137"/>
    <col min="3329" max="3329" width="2.5" style="137" customWidth="1"/>
    <col min="3330" max="3330" width="3.375" style="137" customWidth="1"/>
    <col min="3331" max="3347" width="5.625" style="137" customWidth="1"/>
    <col min="3348" max="3584" width="9" style="137"/>
    <col min="3585" max="3585" width="2.5" style="137" customWidth="1"/>
    <col min="3586" max="3586" width="3.375" style="137" customWidth="1"/>
    <col min="3587" max="3603" width="5.625" style="137" customWidth="1"/>
    <col min="3604" max="3840" width="9" style="137"/>
    <col min="3841" max="3841" width="2.5" style="137" customWidth="1"/>
    <col min="3842" max="3842" width="3.375" style="137" customWidth="1"/>
    <col min="3843" max="3859" width="5.625" style="137" customWidth="1"/>
    <col min="3860" max="4096" width="9" style="137"/>
    <col min="4097" max="4097" width="2.5" style="137" customWidth="1"/>
    <col min="4098" max="4098" width="3.375" style="137" customWidth="1"/>
    <col min="4099" max="4115" width="5.625" style="137" customWidth="1"/>
    <col min="4116" max="4352" width="9" style="137"/>
    <col min="4353" max="4353" width="2.5" style="137" customWidth="1"/>
    <col min="4354" max="4354" width="3.375" style="137" customWidth="1"/>
    <col min="4355" max="4371" width="5.625" style="137" customWidth="1"/>
    <col min="4372" max="4608" width="9" style="137"/>
    <col min="4609" max="4609" width="2.5" style="137" customWidth="1"/>
    <col min="4610" max="4610" width="3.375" style="137" customWidth="1"/>
    <col min="4611" max="4627" width="5.625" style="137" customWidth="1"/>
    <col min="4628" max="4864" width="9" style="137"/>
    <col min="4865" max="4865" width="2.5" style="137" customWidth="1"/>
    <col min="4866" max="4866" width="3.375" style="137" customWidth="1"/>
    <col min="4867" max="4883" width="5.625" style="137" customWidth="1"/>
    <col min="4884" max="5120" width="9" style="137"/>
    <col min="5121" max="5121" width="2.5" style="137" customWidth="1"/>
    <col min="5122" max="5122" width="3.375" style="137" customWidth="1"/>
    <col min="5123" max="5139" width="5.625" style="137" customWidth="1"/>
    <col min="5140" max="5376" width="9" style="137"/>
    <col min="5377" max="5377" width="2.5" style="137" customWidth="1"/>
    <col min="5378" max="5378" width="3.375" style="137" customWidth="1"/>
    <col min="5379" max="5395" width="5.625" style="137" customWidth="1"/>
    <col min="5396" max="5632" width="9" style="137"/>
    <col min="5633" max="5633" width="2.5" style="137" customWidth="1"/>
    <col min="5634" max="5634" width="3.375" style="137" customWidth="1"/>
    <col min="5635" max="5651" width="5.625" style="137" customWidth="1"/>
    <col min="5652" max="5888" width="9" style="137"/>
    <col min="5889" max="5889" width="2.5" style="137" customWidth="1"/>
    <col min="5890" max="5890" width="3.375" style="137" customWidth="1"/>
    <col min="5891" max="5907" width="5.625" style="137" customWidth="1"/>
    <col min="5908" max="6144" width="9" style="137"/>
    <col min="6145" max="6145" width="2.5" style="137" customWidth="1"/>
    <col min="6146" max="6146" width="3.375" style="137" customWidth="1"/>
    <col min="6147" max="6163" width="5.625" style="137" customWidth="1"/>
    <col min="6164" max="6400" width="9" style="137"/>
    <col min="6401" max="6401" width="2.5" style="137" customWidth="1"/>
    <col min="6402" max="6402" width="3.375" style="137" customWidth="1"/>
    <col min="6403" max="6419" width="5.625" style="137" customWidth="1"/>
    <col min="6420" max="6656" width="9" style="137"/>
    <col min="6657" max="6657" width="2.5" style="137" customWidth="1"/>
    <col min="6658" max="6658" width="3.375" style="137" customWidth="1"/>
    <col min="6659" max="6675" width="5.625" style="137" customWidth="1"/>
    <col min="6676" max="6912" width="9" style="137"/>
    <col min="6913" max="6913" width="2.5" style="137" customWidth="1"/>
    <col min="6914" max="6914" width="3.375" style="137" customWidth="1"/>
    <col min="6915" max="6931" width="5.625" style="137" customWidth="1"/>
    <col min="6932" max="7168" width="9" style="137"/>
    <col min="7169" max="7169" width="2.5" style="137" customWidth="1"/>
    <col min="7170" max="7170" width="3.375" style="137" customWidth="1"/>
    <col min="7171" max="7187" width="5.625" style="137" customWidth="1"/>
    <col min="7188" max="7424" width="9" style="137"/>
    <col min="7425" max="7425" width="2.5" style="137" customWidth="1"/>
    <col min="7426" max="7426" width="3.375" style="137" customWidth="1"/>
    <col min="7427" max="7443" width="5.625" style="137" customWidth="1"/>
    <col min="7444" max="7680" width="9" style="137"/>
    <col min="7681" max="7681" width="2.5" style="137" customWidth="1"/>
    <col min="7682" max="7682" width="3.375" style="137" customWidth="1"/>
    <col min="7683" max="7699" width="5.625" style="137" customWidth="1"/>
    <col min="7700" max="7936" width="9" style="137"/>
    <col min="7937" max="7937" width="2.5" style="137" customWidth="1"/>
    <col min="7938" max="7938" width="3.375" style="137" customWidth="1"/>
    <col min="7939" max="7955" width="5.625" style="137" customWidth="1"/>
    <col min="7956" max="8192" width="9" style="137"/>
    <col min="8193" max="8193" width="2.5" style="137" customWidth="1"/>
    <col min="8194" max="8194" width="3.375" style="137" customWidth="1"/>
    <col min="8195" max="8211" width="5.625" style="137" customWidth="1"/>
    <col min="8212" max="8448" width="9" style="137"/>
    <col min="8449" max="8449" width="2.5" style="137" customWidth="1"/>
    <col min="8450" max="8450" width="3.375" style="137" customWidth="1"/>
    <col min="8451" max="8467" width="5.625" style="137" customWidth="1"/>
    <col min="8468" max="8704" width="9" style="137"/>
    <col min="8705" max="8705" width="2.5" style="137" customWidth="1"/>
    <col min="8706" max="8706" width="3.375" style="137" customWidth="1"/>
    <col min="8707" max="8723" width="5.625" style="137" customWidth="1"/>
    <col min="8724" max="8960" width="9" style="137"/>
    <col min="8961" max="8961" width="2.5" style="137" customWidth="1"/>
    <col min="8962" max="8962" width="3.375" style="137" customWidth="1"/>
    <col min="8963" max="8979" width="5.625" style="137" customWidth="1"/>
    <col min="8980" max="9216" width="9" style="137"/>
    <col min="9217" max="9217" width="2.5" style="137" customWidth="1"/>
    <col min="9218" max="9218" width="3.375" style="137" customWidth="1"/>
    <col min="9219" max="9235" width="5.625" style="137" customWidth="1"/>
    <col min="9236" max="9472" width="9" style="137"/>
    <col min="9473" max="9473" width="2.5" style="137" customWidth="1"/>
    <col min="9474" max="9474" width="3.375" style="137" customWidth="1"/>
    <col min="9475" max="9491" width="5.625" style="137" customWidth="1"/>
    <col min="9492" max="9728" width="9" style="137"/>
    <col min="9729" max="9729" width="2.5" style="137" customWidth="1"/>
    <col min="9730" max="9730" width="3.375" style="137" customWidth="1"/>
    <col min="9731" max="9747" width="5.625" style="137" customWidth="1"/>
    <col min="9748" max="9984" width="9" style="137"/>
    <col min="9985" max="9985" width="2.5" style="137" customWidth="1"/>
    <col min="9986" max="9986" width="3.375" style="137" customWidth="1"/>
    <col min="9987" max="10003" width="5.625" style="137" customWidth="1"/>
    <col min="10004" max="10240" width="9" style="137"/>
    <col min="10241" max="10241" width="2.5" style="137" customWidth="1"/>
    <col min="10242" max="10242" width="3.375" style="137" customWidth="1"/>
    <col min="10243" max="10259" width="5.625" style="137" customWidth="1"/>
    <col min="10260" max="10496" width="9" style="137"/>
    <col min="10497" max="10497" width="2.5" style="137" customWidth="1"/>
    <col min="10498" max="10498" width="3.375" style="137" customWidth="1"/>
    <col min="10499" max="10515" width="5.625" style="137" customWidth="1"/>
    <col min="10516" max="10752" width="9" style="137"/>
    <col min="10753" max="10753" width="2.5" style="137" customWidth="1"/>
    <col min="10754" max="10754" width="3.375" style="137" customWidth="1"/>
    <col min="10755" max="10771" width="5.625" style="137" customWidth="1"/>
    <col min="10772" max="11008" width="9" style="137"/>
    <col min="11009" max="11009" width="2.5" style="137" customWidth="1"/>
    <col min="11010" max="11010" width="3.375" style="137" customWidth="1"/>
    <col min="11011" max="11027" width="5.625" style="137" customWidth="1"/>
    <col min="11028" max="11264" width="9" style="137"/>
    <col min="11265" max="11265" width="2.5" style="137" customWidth="1"/>
    <col min="11266" max="11266" width="3.375" style="137" customWidth="1"/>
    <col min="11267" max="11283" width="5.625" style="137" customWidth="1"/>
    <col min="11284" max="11520" width="9" style="137"/>
    <col min="11521" max="11521" width="2.5" style="137" customWidth="1"/>
    <col min="11522" max="11522" width="3.375" style="137" customWidth="1"/>
    <col min="11523" max="11539" width="5.625" style="137" customWidth="1"/>
    <col min="11540" max="11776" width="9" style="137"/>
    <col min="11777" max="11777" width="2.5" style="137" customWidth="1"/>
    <col min="11778" max="11778" width="3.375" style="137" customWidth="1"/>
    <col min="11779" max="11795" width="5.625" style="137" customWidth="1"/>
    <col min="11796" max="12032" width="9" style="137"/>
    <col min="12033" max="12033" width="2.5" style="137" customWidth="1"/>
    <col min="12034" max="12034" width="3.375" style="137" customWidth="1"/>
    <col min="12035" max="12051" width="5.625" style="137" customWidth="1"/>
    <col min="12052" max="12288" width="9" style="137"/>
    <col min="12289" max="12289" width="2.5" style="137" customWidth="1"/>
    <col min="12290" max="12290" width="3.375" style="137" customWidth="1"/>
    <col min="12291" max="12307" width="5.625" style="137" customWidth="1"/>
    <col min="12308" max="12544" width="9" style="137"/>
    <col min="12545" max="12545" width="2.5" style="137" customWidth="1"/>
    <col min="12546" max="12546" width="3.375" style="137" customWidth="1"/>
    <col min="12547" max="12563" width="5.625" style="137" customWidth="1"/>
    <col min="12564" max="12800" width="9" style="137"/>
    <col min="12801" max="12801" width="2.5" style="137" customWidth="1"/>
    <col min="12802" max="12802" width="3.375" style="137" customWidth="1"/>
    <col min="12803" max="12819" width="5.625" style="137" customWidth="1"/>
    <col min="12820" max="13056" width="9" style="137"/>
    <col min="13057" max="13057" width="2.5" style="137" customWidth="1"/>
    <col min="13058" max="13058" width="3.375" style="137" customWidth="1"/>
    <col min="13059" max="13075" width="5.625" style="137" customWidth="1"/>
    <col min="13076" max="13312" width="9" style="137"/>
    <col min="13313" max="13313" width="2.5" style="137" customWidth="1"/>
    <col min="13314" max="13314" width="3.375" style="137" customWidth="1"/>
    <col min="13315" max="13331" width="5.625" style="137" customWidth="1"/>
    <col min="13332" max="13568" width="9" style="137"/>
    <col min="13569" max="13569" width="2.5" style="137" customWidth="1"/>
    <col min="13570" max="13570" width="3.375" style="137" customWidth="1"/>
    <col min="13571" max="13587" width="5.625" style="137" customWidth="1"/>
    <col min="13588" max="13824" width="9" style="137"/>
    <col min="13825" max="13825" width="2.5" style="137" customWidth="1"/>
    <col min="13826" max="13826" width="3.375" style="137" customWidth="1"/>
    <col min="13827" max="13843" width="5.625" style="137" customWidth="1"/>
    <col min="13844" max="14080" width="9" style="137"/>
    <col min="14081" max="14081" width="2.5" style="137" customWidth="1"/>
    <col min="14082" max="14082" width="3.375" style="137" customWidth="1"/>
    <col min="14083" max="14099" width="5.625" style="137" customWidth="1"/>
    <col min="14100" max="14336" width="9" style="137"/>
    <col min="14337" max="14337" width="2.5" style="137" customWidth="1"/>
    <col min="14338" max="14338" width="3.375" style="137" customWidth="1"/>
    <col min="14339" max="14355" width="5.625" style="137" customWidth="1"/>
    <col min="14356" max="14592" width="9" style="137"/>
    <col min="14593" max="14593" width="2.5" style="137" customWidth="1"/>
    <col min="14594" max="14594" width="3.375" style="137" customWidth="1"/>
    <col min="14595" max="14611" width="5.625" style="137" customWidth="1"/>
    <col min="14612" max="14848" width="9" style="137"/>
    <col min="14849" max="14849" width="2.5" style="137" customWidth="1"/>
    <col min="14850" max="14850" width="3.375" style="137" customWidth="1"/>
    <col min="14851" max="14867" width="5.625" style="137" customWidth="1"/>
    <col min="14868" max="15104" width="9" style="137"/>
    <col min="15105" max="15105" width="2.5" style="137" customWidth="1"/>
    <col min="15106" max="15106" width="3.375" style="137" customWidth="1"/>
    <col min="15107" max="15123" width="5.625" style="137" customWidth="1"/>
    <col min="15124" max="15360" width="9" style="137"/>
    <col min="15361" max="15361" width="2.5" style="137" customWidth="1"/>
    <col min="15362" max="15362" width="3.375" style="137" customWidth="1"/>
    <col min="15363" max="15379" width="5.625" style="137" customWidth="1"/>
    <col min="15380" max="15616" width="9" style="137"/>
    <col min="15617" max="15617" width="2.5" style="137" customWidth="1"/>
    <col min="15618" max="15618" width="3.375" style="137" customWidth="1"/>
    <col min="15619" max="15635" width="5.625" style="137" customWidth="1"/>
    <col min="15636" max="15872" width="9" style="137"/>
    <col min="15873" max="15873" width="2.5" style="137" customWidth="1"/>
    <col min="15874" max="15874" width="3.375" style="137" customWidth="1"/>
    <col min="15875" max="15891" width="5.625" style="137" customWidth="1"/>
    <col min="15892" max="16128" width="9" style="137"/>
    <col min="16129" max="16129" width="2.5" style="137" customWidth="1"/>
    <col min="16130" max="16130" width="3.375" style="137" customWidth="1"/>
    <col min="16131" max="16147" width="5.625" style="137" customWidth="1"/>
    <col min="16148" max="16384" width="9" style="137"/>
  </cols>
  <sheetData>
    <row r="1" spans="1:19" ht="29.1" customHeight="1"/>
    <row r="2" spans="1:19" ht="29.1" customHeight="1">
      <c r="A2" s="139"/>
      <c r="B2" s="179"/>
      <c r="C2" s="180"/>
      <c r="D2" s="183" t="s">
        <v>303</v>
      </c>
      <c r="E2" s="183"/>
      <c r="F2" s="183"/>
      <c r="G2" s="183"/>
      <c r="H2" s="140"/>
      <c r="I2" s="140"/>
      <c r="J2" s="140"/>
      <c r="K2" s="185" t="s">
        <v>304</v>
      </c>
      <c r="L2" s="186"/>
      <c r="M2" s="189">
        <v>13</v>
      </c>
      <c r="N2" s="180"/>
      <c r="O2" s="190"/>
      <c r="P2" s="193">
        <v>1</v>
      </c>
      <c r="Q2" s="194"/>
      <c r="R2" s="197" t="s">
        <v>305</v>
      </c>
      <c r="S2" s="198"/>
    </row>
    <row r="3" spans="1:19" ht="29.1" customHeight="1">
      <c r="A3" s="139"/>
      <c r="B3" s="181"/>
      <c r="C3" s="182"/>
      <c r="D3" s="184"/>
      <c r="E3" s="184"/>
      <c r="F3" s="184"/>
      <c r="G3" s="184"/>
      <c r="H3" s="141"/>
      <c r="I3" s="141"/>
      <c r="J3" s="141"/>
      <c r="K3" s="187"/>
      <c r="L3" s="188"/>
      <c r="M3" s="191"/>
      <c r="N3" s="182"/>
      <c r="O3" s="192"/>
      <c r="P3" s="195"/>
      <c r="Q3" s="196"/>
      <c r="R3" s="199"/>
      <c r="S3" s="200"/>
    </row>
    <row r="4" spans="1:19" ht="29.1" customHeight="1">
      <c r="A4" s="139"/>
      <c r="B4" s="142"/>
      <c r="C4" s="142" t="s">
        <v>306</v>
      </c>
      <c r="D4" s="174" t="s">
        <v>307</v>
      </c>
      <c r="E4" s="174"/>
      <c r="F4" s="174"/>
      <c r="G4" s="174"/>
      <c r="H4" s="174"/>
      <c r="I4" s="174"/>
      <c r="J4" s="143"/>
      <c r="K4" s="142" t="s">
        <v>306</v>
      </c>
      <c r="L4" s="174" t="s">
        <v>307</v>
      </c>
      <c r="M4" s="174"/>
      <c r="N4" s="174"/>
      <c r="O4" s="174"/>
      <c r="P4" s="174"/>
      <c r="Q4" s="174"/>
      <c r="R4" s="143"/>
      <c r="S4" s="139"/>
    </row>
    <row r="5" spans="1:19" ht="29.1" customHeight="1">
      <c r="A5" s="139"/>
      <c r="B5" s="142"/>
      <c r="C5" s="175">
        <f>オーダー!AA5</f>
        <v>21</v>
      </c>
      <c r="D5" s="177" t="str">
        <f>オーダー!AB5</f>
        <v>利田孝介</v>
      </c>
      <c r="E5" s="177"/>
      <c r="F5" s="177"/>
      <c r="G5" s="177"/>
      <c r="H5" s="177"/>
      <c r="I5" s="177"/>
      <c r="J5" s="178" t="s">
        <v>308</v>
      </c>
      <c r="K5" s="175">
        <f>オーダー!AA7</f>
        <v>22</v>
      </c>
      <c r="L5" s="177" t="str">
        <f>オーダー!AB7</f>
        <v>宮川寛基</v>
      </c>
      <c r="M5" s="177"/>
      <c r="N5" s="177"/>
      <c r="O5" s="177"/>
      <c r="P5" s="177"/>
      <c r="Q5" s="177"/>
      <c r="R5" s="169"/>
      <c r="S5" s="139"/>
    </row>
    <row r="6" spans="1:19" ht="29.1" customHeight="1">
      <c r="A6" s="139"/>
      <c r="B6" s="142"/>
      <c r="C6" s="175"/>
      <c r="D6" s="177"/>
      <c r="E6" s="177"/>
      <c r="F6" s="177"/>
      <c r="G6" s="177"/>
      <c r="H6" s="177"/>
      <c r="I6" s="177"/>
      <c r="J6" s="178"/>
      <c r="K6" s="175"/>
      <c r="L6" s="177"/>
      <c r="M6" s="177"/>
      <c r="N6" s="177"/>
      <c r="O6" s="177"/>
      <c r="P6" s="177"/>
      <c r="Q6" s="177"/>
      <c r="R6" s="169"/>
      <c r="S6" s="139"/>
    </row>
    <row r="7" spans="1:19" ht="29.1" customHeight="1">
      <c r="A7" s="139"/>
      <c r="B7" s="142"/>
      <c r="C7" s="176"/>
      <c r="D7" s="144" t="s">
        <v>309</v>
      </c>
      <c r="E7" s="170"/>
      <c r="F7" s="170"/>
      <c r="G7" s="170"/>
      <c r="H7" s="170"/>
      <c r="I7" s="143" t="s">
        <v>310</v>
      </c>
      <c r="J7" s="143"/>
      <c r="K7" s="176"/>
      <c r="L7" s="144" t="s">
        <v>309</v>
      </c>
      <c r="M7" s="171"/>
      <c r="N7" s="171"/>
      <c r="O7" s="171"/>
      <c r="P7" s="171"/>
      <c r="Q7" s="143" t="s">
        <v>310</v>
      </c>
      <c r="R7" s="141"/>
      <c r="S7" s="145"/>
    </row>
    <row r="8" spans="1:19" ht="29.1" customHeight="1">
      <c r="A8" s="139"/>
      <c r="B8" s="146" t="s">
        <v>311</v>
      </c>
      <c r="C8" s="166" t="s">
        <v>312</v>
      </c>
      <c r="D8" s="166"/>
      <c r="E8" s="147">
        <v>1</v>
      </c>
      <c r="F8" s="147">
        <v>2</v>
      </c>
      <c r="G8" s="147">
        <v>3</v>
      </c>
      <c r="H8" s="147">
        <v>4</v>
      </c>
      <c r="I8" s="147">
        <v>5</v>
      </c>
      <c r="J8" s="147">
        <v>6</v>
      </c>
      <c r="K8" s="147">
        <v>7</v>
      </c>
      <c r="L8" s="147">
        <v>8</v>
      </c>
      <c r="M8" s="147">
        <v>9</v>
      </c>
      <c r="N8" s="147">
        <v>10</v>
      </c>
      <c r="O8" s="147">
        <v>11</v>
      </c>
      <c r="P8" s="147">
        <v>12</v>
      </c>
      <c r="Q8" s="147" t="s">
        <v>321</v>
      </c>
      <c r="R8" s="167" t="s">
        <v>313</v>
      </c>
      <c r="S8" s="168"/>
    </row>
    <row r="9" spans="1:19" ht="29.1" customHeight="1">
      <c r="A9" s="139"/>
      <c r="B9" s="146">
        <f>C5</f>
        <v>21</v>
      </c>
      <c r="C9" s="166" t="str">
        <f>D5</f>
        <v>利田孝介</v>
      </c>
      <c r="D9" s="166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72"/>
      <c r="S9" s="173"/>
    </row>
    <row r="10" spans="1:19" ht="29.1" customHeight="1">
      <c r="A10" s="139"/>
      <c r="B10" s="146">
        <f>K5</f>
        <v>22</v>
      </c>
      <c r="C10" s="166" t="str">
        <f>L5</f>
        <v>宮川寛基</v>
      </c>
      <c r="D10" s="166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67"/>
      <c r="S10" s="168"/>
    </row>
    <row r="11" spans="1:19" ht="29.1" customHeight="1"/>
    <row r="12" spans="1:19" ht="29.1" customHeight="1">
      <c r="A12" s="139"/>
      <c r="B12" s="179"/>
      <c r="C12" s="180"/>
      <c r="D12" s="183" t="s">
        <v>303</v>
      </c>
      <c r="E12" s="183"/>
      <c r="F12" s="183"/>
      <c r="G12" s="183"/>
      <c r="H12" s="140"/>
      <c r="I12" s="140"/>
      <c r="J12" s="140"/>
      <c r="K12" s="185" t="s">
        <v>304</v>
      </c>
      <c r="L12" s="186"/>
      <c r="M12" s="189">
        <f>M2</f>
        <v>13</v>
      </c>
      <c r="N12" s="180"/>
      <c r="O12" s="190"/>
      <c r="P12" s="193">
        <f>P2+1</f>
        <v>2</v>
      </c>
      <c r="Q12" s="194"/>
      <c r="R12" s="197" t="s">
        <v>305</v>
      </c>
      <c r="S12" s="198"/>
    </row>
    <row r="13" spans="1:19" ht="29.1" customHeight="1">
      <c r="A13" s="139"/>
      <c r="B13" s="181"/>
      <c r="C13" s="182"/>
      <c r="D13" s="184"/>
      <c r="E13" s="184"/>
      <c r="F13" s="184"/>
      <c r="G13" s="184"/>
      <c r="H13" s="141"/>
      <c r="I13" s="141"/>
      <c r="J13" s="141"/>
      <c r="K13" s="187"/>
      <c r="L13" s="188"/>
      <c r="M13" s="191"/>
      <c r="N13" s="182"/>
      <c r="O13" s="192"/>
      <c r="P13" s="195"/>
      <c r="Q13" s="196"/>
      <c r="R13" s="199"/>
      <c r="S13" s="200"/>
    </row>
    <row r="14" spans="1:19" ht="29.1" customHeight="1">
      <c r="A14" s="139"/>
      <c r="B14" s="142"/>
      <c r="C14" s="142" t="s">
        <v>306</v>
      </c>
      <c r="D14" s="174" t="s">
        <v>307</v>
      </c>
      <c r="E14" s="174"/>
      <c r="F14" s="174"/>
      <c r="G14" s="174"/>
      <c r="H14" s="174"/>
      <c r="I14" s="174"/>
      <c r="J14" s="143"/>
      <c r="K14" s="142" t="s">
        <v>306</v>
      </c>
      <c r="L14" s="174" t="s">
        <v>307</v>
      </c>
      <c r="M14" s="174"/>
      <c r="N14" s="174"/>
      <c r="O14" s="174"/>
      <c r="P14" s="174"/>
      <c r="Q14" s="174"/>
      <c r="R14" s="143"/>
      <c r="S14" s="139"/>
    </row>
    <row r="15" spans="1:19" ht="29.1" customHeight="1">
      <c r="A15" s="139"/>
      <c r="B15" s="142"/>
      <c r="C15" s="175">
        <f>オーダー!AA10</f>
        <v>7</v>
      </c>
      <c r="D15" s="177" t="str">
        <f>オーダー!AB10</f>
        <v>平井悠太</v>
      </c>
      <c r="E15" s="177"/>
      <c r="F15" s="177"/>
      <c r="G15" s="177"/>
      <c r="H15" s="177"/>
      <c r="I15" s="177"/>
      <c r="J15" s="178" t="s">
        <v>314</v>
      </c>
      <c r="K15" s="175">
        <f>オーダー!AA12</f>
        <v>8</v>
      </c>
      <c r="L15" s="177" t="str">
        <f>オーダー!AB12</f>
        <v>小林颯太</v>
      </c>
      <c r="M15" s="177"/>
      <c r="N15" s="177"/>
      <c r="O15" s="177"/>
      <c r="P15" s="177"/>
      <c r="Q15" s="177"/>
      <c r="R15" s="169"/>
      <c r="S15" s="139"/>
    </row>
    <row r="16" spans="1:19" ht="29.1" customHeight="1">
      <c r="A16" s="139"/>
      <c r="B16" s="142"/>
      <c r="C16" s="175"/>
      <c r="D16" s="177"/>
      <c r="E16" s="177"/>
      <c r="F16" s="177"/>
      <c r="G16" s="177"/>
      <c r="H16" s="177"/>
      <c r="I16" s="177"/>
      <c r="J16" s="178"/>
      <c r="K16" s="175"/>
      <c r="L16" s="177"/>
      <c r="M16" s="177"/>
      <c r="N16" s="177"/>
      <c r="O16" s="177"/>
      <c r="P16" s="177"/>
      <c r="Q16" s="177"/>
      <c r="R16" s="169"/>
      <c r="S16" s="139"/>
    </row>
    <row r="17" spans="1:19" ht="29.1" customHeight="1">
      <c r="A17" s="139"/>
      <c r="B17" s="142"/>
      <c r="C17" s="176"/>
      <c r="D17" s="144" t="s">
        <v>315</v>
      </c>
      <c r="E17" s="170"/>
      <c r="F17" s="170"/>
      <c r="G17" s="170"/>
      <c r="H17" s="170"/>
      <c r="I17" s="143" t="s">
        <v>316</v>
      </c>
      <c r="J17" s="143"/>
      <c r="K17" s="176"/>
      <c r="L17" s="144" t="s">
        <v>315</v>
      </c>
      <c r="M17" s="171"/>
      <c r="N17" s="171"/>
      <c r="O17" s="171"/>
      <c r="P17" s="171"/>
      <c r="Q17" s="143" t="s">
        <v>316</v>
      </c>
      <c r="R17" s="141"/>
      <c r="S17" s="145"/>
    </row>
    <row r="18" spans="1:19" ht="29.1" customHeight="1">
      <c r="A18" s="139"/>
      <c r="B18" s="146" t="s">
        <v>306</v>
      </c>
      <c r="C18" s="166" t="s">
        <v>312</v>
      </c>
      <c r="D18" s="166"/>
      <c r="E18" s="147">
        <v>1</v>
      </c>
      <c r="F18" s="147">
        <v>2</v>
      </c>
      <c r="G18" s="147">
        <v>3</v>
      </c>
      <c r="H18" s="147">
        <v>4</v>
      </c>
      <c r="I18" s="147">
        <v>5</v>
      </c>
      <c r="J18" s="147">
        <v>6</v>
      </c>
      <c r="K18" s="147" t="s">
        <v>322</v>
      </c>
      <c r="L18" s="147">
        <v>8</v>
      </c>
      <c r="M18" s="147">
        <v>9</v>
      </c>
      <c r="N18" s="147">
        <v>10</v>
      </c>
      <c r="O18" s="147">
        <v>11</v>
      </c>
      <c r="P18" s="147">
        <v>12</v>
      </c>
      <c r="Q18" s="147" t="s">
        <v>321</v>
      </c>
      <c r="R18" s="167" t="s">
        <v>313</v>
      </c>
      <c r="S18" s="168"/>
    </row>
    <row r="19" spans="1:19" ht="29.1" customHeight="1">
      <c r="A19" s="139"/>
      <c r="B19" s="146"/>
      <c r="C19" s="166"/>
      <c r="D19" s="166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72"/>
      <c r="S19" s="173"/>
    </row>
    <row r="20" spans="1:19" ht="29.1" customHeight="1">
      <c r="A20" s="139"/>
      <c r="B20" s="146"/>
      <c r="C20" s="166"/>
      <c r="D20" s="166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67"/>
      <c r="S20" s="168"/>
    </row>
    <row r="21" spans="1:19" ht="29.1" customHeight="1"/>
    <row r="22" spans="1:19" ht="29.1" customHeight="1">
      <c r="A22" s="139"/>
      <c r="B22" s="179"/>
      <c r="C22" s="180"/>
      <c r="D22" s="183" t="s">
        <v>303</v>
      </c>
      <c r="E22" s="183"/>
      <c r="F22" s="183"/>
      <c r="G22" s="183"/>
      <c r="H22" s="140"/>
      <c r="I22" s="140"/>
      <c r="J22" s="140"/>
      <c r="K22" s="185" t="s">
        <v>304</v>
      </c>
      <c r="L22" s="186"/>
      <c r="M22" s="189"/>
      <c r="N22" s="180"/>
      <c r="O22" s="190"/>
      <c r="P22" s="193">
        <f>P12+1</f>
        <v>3</v>
      </c>
      <c r="Q22" s="194"/>
      <c r="R22" s="197" t="s">
        <v>305</v>
      </c>
      <c r="S22" s="198"/>
    </row>
    <row r="23" spans="1:19" ht="29.1" customHeight="1">
      <c r="A23" s="139"/>
      <c r="B23" s="181"/>
      <c r="C23" s="182"/>
      <c r="D23" s="184"/>
      <c r="E23" s="184"/>
      <c r="F23" s="184"/>
      <c r="G23" s="184"/>
      <c r="H23" s="141"/>
      <c r="I23" s="141"/>
      <c r="J23" s="141"/>
      <c r="K23" s="187"/>
      <c r="L23" s="188"/>
      <c r="M23" s="191"/>
      <c r="N23" s="182"/>
      <c r="O23" s="192"/>
      <c r="P23" s="195"/>
      <c r="Q23" s="196"/>
      <c r="R23" s="199"/>
      <c r="S23" s="200"/>
    </row>
    <row r="24" spans="1:19" ht="29.1" customHeight="1">
      <c r="A24" s="139"/>
      <c r="B24" s="142"/>
      <c r="C24" s="142" t="s">
        <v>317</v>
      </c>
      <c r="D24" s="174" t="s">
        <v>307</v>
      </c>
      <c r="E24" s="174"/>
      <c r="F24" s="174"/>
      <c r="G24" s="174"/>
      <c r="H24" s="174"/>
      <c r="I24" s="174"/>
      <c r="J24" s="143"/>
      <c r="K24" s="142" t="s">
        <v>317</v>
      </c>
      <c r="L24" s="174" t="s">
        <v>307</v>
      </c>
      <c r="M24" s="174"/>
      <c r="N24" s="174"/>
      <c r="O24" s="174"/>
      <c r="P24" s="174"/>
      <c r="Q24" s="174"/>
      <c r="R24" s="143"/>
      <c r="S24" s="139"/>
    </row>
    <row r="25" spans="1:19" ht="29.1" customHeight="1">
      <c r="A25" s="139"/>
      <c r="B25" s="142"/>
      <c r="C25" s="175"/>
      <c r="D25" s="177"/>
      <c r="E25" s="177"/>
      <c r="F25" s="177"/>
      <c r="G25" s="177"/>
      <c r="H25" s="177"/>
      <c r="I25" s="177"/>
      <c r="J25" s="178" t="s">
        <v>318</v>
      </c>
      <c r="K25" s="175"/>
      <c r="L25" s="177"/>
      <c r="M25" s="177"/>
      <c r="N25" s="177"/>
      <c r="O25" s="177"/>
      <c r="P25" s="177"/>
      <c r="Q25" s="177"/>
      <c r="R25" s="169"/>
      <c r="S25" s="139"/>
    </row>
    <row r="26" spans="1:19" ht="29.1" customHeight="1">
      <c r="A26" s="139"/>
      <c r="B26" s="142"/>
      <c r="C26" s="175"/>
      <c r="D26" s="177"/>
      <c r="E26" s="177"/>
      <c r="F26" s="177"/>
      <c r="G26" s="177"/>
      <c r="H26" s="177"/>
      <c r="I26" s="177"/>
      <c r="J26" s="178"/>
      <c r="K26" s="175"/>
      <c r="L26" s="177"/>
      <c r="M26" s="177"/>
      <c r="N26" s="177"/>
      <c r="O26" s="177"/>
      <c r="P26" s="177"/>
      <c r="Q26" s="177"/>
      <c r="R26" s="169"/>
      <c r="S26" s="139"/>
    </row>
    <row r="27" spans="1:19" ht="29.1" customHeight="1">
      <c r="A27" s="139"/>
      <c r="B27" s="142"/>
      <c r="C27" s="176"/>
      <c r="D27" s="144" t="s">
        <v>319</v>
      </c>
      <c r="E27" s="170"/>
      <c r="F27" s="170"/>
      <c r="G27" s="170"/>
      <c r="H27" s="170"/>
      <c r="I27" s="143" t="s">
        <v>320</v>
      </c>
      <c r="J27" s="143"/>
      <c r="K27" s="176"/>
      <c r="L27" s="144" t="s">
        <v>319</v>
      </c>
      <c r="M27" s="171"/>
      <c r="N27" s="171"/>
      <c r="O27" s="171"/>
      <c r="P27" s="171"/>
      <c r="Q27" s="143" t="s">
        <v>320</v>
      </c>
      <c r="R27" s="141"/>
      <c r="S27" s="145"/>
    </row>
    <row r="28" spans="1:19" ht="29.1" customHeight="1">
      <c r="A28" s="139"/>
      <c r="B28" s="146" t="s">
        <v>317</v>
      </c>
      <c r="C28" s="166" t="s">
        <v>312</v>
      </c>
      <c r="D28" s="166"/>
      <c r="E28" s="147">
        <v>1</v>
      </c>
      <c r="F28" s="147">
        <v>2</v>
      </c>
      <c r="G28" s="147">
        <v>3</v>
      </c>
      <c r="H28" s="147">
        <v>4</v>
      </c>
      <c r="I28" s="147">
        <v>5</v>
      </c>
      <c r="J28" s="147">
        <v>6</v>
      </c>
      <c r="K28" s="147">
        <v>7</v>
      </c>
      <c r="L28" s="147">
        <v>8</v>
      </c>
      <c r="M28" s="147">
        <v>9</v>
      </c>
      <c r="N28" s="147">
        <v>10</v>
      </c>
      <c r="O28" s="147">
        <v>11</v>
      </c>
      <c r="P28" s="147">
        <v>12</v>
      </c>
      <c r="Q28" s="147" t="s">
        <v>321</v>
      </c>
      <c r="R28" s="167" t="s">
        <v>313</v>
      </c>
      <c r="S28" s="168"/>
    </row>
    <row r="29" spans="1:19" ht="29.1" customHeight="1">
      <c r="A29" s="139"/>
      <c r="B29" s="146"/>
      <c r="C29" s="166"/>
      <c r="D29" s="166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72"/>
      <c r="S29" s="173"/>
    </row>
    <row r="30" spans="1:19" ht="29.1" customHeight="1">
      <c r="A30" s="139"/>
      <c r="B30" s="146"/>
      <c r="C30" s="166"/>
      <c r="D30" s="166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67"/>
      <c r="S30" s="168"/>
    </row>
    <row r="31" spans="1:19" ht="29.1" customHeight="1"/>
    <row r="32" spans="1:19" ht="29.1" customHeight="1"/>
    <row r="33" ht="29.1" customHeight="1"/>
    <row r="34" ht="29.1" customHeight="1"/>
    <row r="35" ht="29.1" customHeight="1"/>
    <row r="36" ht="29.1" customHeight="1"/>
    <row r="37" ht="29.1" customHeight="1"/>
    <row r="38" ht="29.1" customHeight="1"/>
    <row r="39" ht="29.1" customHeight="1"/>
    <row r="40" ht="29.1" customHeight="1"/>
  </sheetData>
  <mergeCells count="66">
    <mergeCell ref="R2:S3"/>
    <mergeCell ref="B2:C3"/>
    <mergeCell ref="D2:G3"/>
    <mergeCell ref="K2:L3"/>
    <mergeCell ref="M2:O3"/>
    <mergeCell ref="P2:Q3"/>
    <mergeCell ref="C9:D9"/>
    <mergeCell ref="R9:S9"/>
    <mergeCell ref="D4:I4"/>
    <mergeCell ref="L4:Q4"/>
    <mergeCell ref="C5:C7"/>
    <mergeCell ref="D5:I6"/>
    <mergeCell ref="J5:J6"/>
    <mergeCell ref="K5:K7"/>
    <mergeCell ref="L5:Q6"/>
    <mergeCell ref="R5:R6"/>
    <mergeCell ref="E7:H7"/>
    <mergeCell ref="M7:P7"/>
    <mergeCell ref="C8:D8"/>
    <mergeCell ref="R8:S8"/>
    <mergeCell ref="C10:D10"/>
    <mergeCell ref="R10:S10"/>
    <mergeCell ref="B12:C13"/>
    <mergeCell ref="D12:G13"/>
    <mergeCell ref="K12:L13"/>
    <mergeCell ref="M12:O13"/>
    <mergeCell ref="P12:Q13"/>
    <mergeCell ref="R12:S13"/>
    <mergeCell ref="C19:D19"/>
    <mergeCell ref="R19:S19"/>
    <mergeCell ref="D14:I14"/>
    <mergeCell ref="L14:Q14"/>
    <mergeCell ref="C15:C17"/>
    <mergeCell ref="D15:I16"/>
    <mergeCell ref="J15:J16"/>
    <mergeCell ref="K15:K17"/>
    <mergeCell ref="L15:Q16"/>
    <mergeCell ref="R15:R16"/>
    <mergeCell ref="E17:H17"/>
    <mergeCell ref="M17:P17"/>
    <mergeCell ref="C18:D18"/>
    <mergeCell ref="R18:S18"/>
    <mergeCell ref="C20:D20"/>
    <mergeCell ref="R20:S20"/>
    <mergeCell ref="B22:C23"/>
    <mergeCell ref="D22:G23"/>
    <mergeCell ref="K22:L23"/>
    <mergeCell ref="M22:O23"/>
    <mergeCell ref="P22:Q23"/>
    <mergeCell ref="R22:S23"/>
    <mergeCell ref="D24:I24"/>
    <mergeCell ref="L24:Q24"/>
    <mergeCell ref="C25:C27"/>
    <mergeCell ref="D25:I26"/>
    <mergeCell ref="J25:J26"/>
    <mergeCell ref="K25:K27"/>
    <mergeCell ref="L25:Q26"/>
    <mergeCell ref="C30:D30"/>
    <mergeCell ref="R30:S30"/>
    <mergeCell ref="R25:R26"/>
    <mergeCell ref="E27:H27"/>
    <mergeCell ref="M27:P27"/>
    <mergeCell ref="C28:D28"/>
    <mergeCell ref="R28:S28"/>
    <mergeCell ref="C29:D29"/>
    <mergeCell ref="R29:S29"/>
  </mergeCells>
  <phoneticPr fontId="1"/>
  <pageMargins left="0" right="0" top="0" bottom="0" header="0.51181102362204722" footer="0.51181102362204722"/>
  <pageSetup paperSize="9" orientation="portrait" horizontalDpi="3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G2" sqref="G2:U131"/>
    </sheetView>
  </sheetViews>
  <sheetFormatPr defaultRowHeight="13.5"/>
  <cols>
    <col min="1" max="1" width="2.5" style="137" customWidth="1"/>
    <col min="2" max="2" width="3.375" style="138" customWidth="1"/>
    <col min="3" max="19" width="5.625" style="137" customWidth="1"/>
    <col min="20" max="256" width="9" style="137"/>
    <col min="257" max="257" width="2.5" style="137" customWidth="1"/>
    <col min="258" max="258" width="3.375" style="137" customWidth="1"/>
    <col min="259" max="275" width="5.625" style="137" customWidth="1"/>
    <col min="276" max="512" width="9" style="137"/>
    <col min="513" max="513" width="2.5" style="137" customWidth="1"/>
    <col min="514" max="514" width="3.375" style="137" customWidth="1"/>
    <col min="515" max="531" width="5.625" style="137" customWidth="1"/>
    <col min="532" max="768" width="9" style="137"/>
    <col min="769" max="769" width="2.5" style="137" customWidth="1"/>
    <col min="770" max="770" width="3.375" style="137" customWidth="1"/>
    <col min="771" max="787" width="5.625" style="137" customWidth="1"/>
    <col min="788" max="1024" width="9" style="137"/>
    <col min="1025" max="1025" width="2.5" style="137" customWidth="1"/>
    <col min="1026" max="1026" width="3.375" style="137" customWidth="1"/>
    <col min="1027" max="1043" width="5.625" style="137" customWidth="1"/>
    <col min="1044" max="1280" width="9" style="137"/>
    <col min="1281" max="1281" width="2.5" style="137" customWidth="1"/>
    <col min="1282" max="1282" width="3.375" style="137" customWidth="1"/>
    <col min="1283" max="1299" width="5.625" style="137" customWidth="1"/>
    <col min="1300" max="1536" width="9" style="137"/>
    <col min="1537" max="1537" width="2.5" style="137" customWidth="1"/>
    <col min="1538" max="1538" width="3.375" style="137" customWidth="1"/>
    <col min="1539" max="1555" width="5.625" style="137" customWidth="1"/>
    <col min="1556" max="1792" width="9" style="137"/>
    <col min="1793" max="1793" width="2.5" style="137" customWidth="1"/>
    <col min="1794" max="1794" width="3.375" style="137" customWidth="1"/>
    <col min="1795" max="1811" width="5.625" style="137" customWidth="1"/>
    <col min="1812" max="2048" width="9" style="137"/>
    <col min="2049" max="2049" width="2.5" style="137" customWidth="1"/>
    <col min="2050" max="2050" width="3.375" style="137" customWidth="1"/>
    <col min="2051" max="2067" width="5.625" style="137" customWidth="1"/>
    <col min="2068" max="2304" width="9" style="137"/>
    <col min="2305" max="2305" width="2.5" style="137" customWidth="1"/>
    <col min="2306" max="2306" width="3.375" style="137" customWidth="1"/>
    <col min="2307" max="2323" width="5.625" style="137" customWidth="1"/>
    <col min="2324" max="2560" width="9" style="137"/>
    <col min="2561" max="2561" width="2.5" style="137" customWidth="1"/>
    <col min="2562" max="2562" width="3.375" style="137" customWidth="1"/>
    <col min="2563" max="2579" width="5.625" style="137" customWidth="1"/>
    <col min="2580" max="2816" width="9" style="137"/>
    <col min="2817" max="2817" width="2.5" style="137" customWidth="1"/>
    <col min="2818" max="2818" width="3.375" style="137" customWidth="1"/>
    <col min="2819" max="2835" width="5.625" style="137" customWidth="1"/>
    <col min="2836" max="3072" width="9" style="137"/>
    <col min="3073" max="3073" width="2.5" style="137" customWidth="1"/>
    <col min="3074" max="3074" width="3.375" style="137" customWidth="1"/>
    <col min="3075" max="3091" width="5.625" style="137" customWidth="1"/>
    <col min="3092" max="3328" width="9" style="137"/>
    <col min="3329" max="3329" width="2.5" style="137" customWidth="1"/>
    <col min="3330" max="3330" width="3.375" style="137" customWidth="1"/>
    <col min="3331" max="3347" width="5.625" style="137" customWidth="1"/>
    <col min="3348" max="3584" width="9" style="137"/>
    <col min="3585" max="3585" width="2.5" style="137" customWidth="1"/>
    <col min="3586" max="3586" width="3.375" style="137" customWidth="1"/>
    <col min="3587" max="3603" width="5.625" style="137" customWidth="1"/>
    <col min="3604" max="3840" width="9" style="137"/>
    <col min="3841" max="3841" width="2.5" style="137" customWidth="1"/>
    <col min="3842" max="3842" width="3.375" style="137" customWidth="1"/>
    <col min="3843" max="3859" width="5.625" style="137" customWidth="1"/>
    <col min="3860" max="4096" width="9" style="137"/>
    <col min="4097" max="4097" width="2.5" style="137" customWidth="1"/>
    <col min="4098" max="4098" width="3.375" style="137" customWidth="1"/>
    <col min="4099" max="4115" width="5.625" style="137" customWidth="1"/>
    <col min="4116" max="4352" width="9" style="137"/>
    <col min="4353" max="4353" width="2.5" style="137" customWidth="1"/>
    <col min="4354" max="4354" width="3.375" style="137" customWidth="1"/>
    <col min="4355" max="4371" width="5.625" style="137" customWidth="1"/>
    <col min="4372" max="4608" width="9" style="137"/>
    <col min="4609" max="4609" width="2.5" style="137" customWidth="1"/>
    <col min="4610" max="4610" width="3.375" style="137" customWidth="1"/>
    <col min="4611" max="4627" width="5.625" style="137" customWidth="1"/>
    <col min="4628" max="4864" width="9" style="137"/>
    <col min="4865" max="4865" width="2.5" style="137" customWidth="1"/>
    <col min="4866" max="4866" width="3.375" style="137" customWidth="1"/>
    <col min="4867" max="4883" width="5.625" style="137" customWidth="1"/>
    <col min="4884" max="5120" width="9" style="137"/>
    <col min="5121" max="5121" width="2.5" style="137" customWidth="1"/>
    <col min="5122" max="5122" width="3.375" style="137" customWidth="1"/>
    <col min="5123" max="5139" width="5.625" style="137" customWidth="1"/>
    <col min="5140" max="5376" width="9" style="137"/>
    <col min="5377" max="5377" width="2.5" style="137" customWidth="1"/>
    <col min="5378" max="5378" width="3.375" style="137" customWidth="1"/>
    <col min="5379" max="5395" width="5.625" style="137" customWidth="1"/>
    <col min="5396" max="5632" width="9" style="137"/>
    <col min="5633" max="5633" width="2.5" style="137" customWidth="1"/>
    <col min="5634" max="5634" width="3.375" style="137" customWidth="1"/>
    <col min="5635" max="5651" width="5.625" style="137" customWidth="1"/>
    <col min="5652" max="5888" width="9" style="137"/>
    <col min="5889" max="5889" width="2.5" style="137" customWidth="1"/>
    <col min="5890" max="5890" width="3.375" style="137" customWidth="1"/>
    <col min="5891" max="5907" width="5.625" style="137" customWidth="1"/>
    <col min="5908" max="6144" width="9" style="137"/>
    <col min="6145" max="6145" width="2.5" style="137" customWidth="1"/>
    <col min="6146" max="6146" width="3.375" style="137" customWidth="1"/>
    <col min="6147" max="6163" width="5.625" style="137" customWidth="1"/>
    <col min="6164" max="6400" width="9" style="137"/>
    <col min="6401" max="6401" width="2.5" style="137" customWidth="1"/>
    <col min="6402" max="6402" width="3.375" style="137" customWidth="1"/>
    <col min="6403" max="6419" width="5.625" style="137" customWidth="1"/>
    <col min="6420" max="6656" width="9" style="137"/>
    <col min="6657" max="6657" width="2.5" style="137" customWidth="1"/>
    <col min="6658" max="6658" width="3.375" style="137" customWidth="1"/>
    <col min="6659" max="6675" width="5.625" style="137" customWidth="1"/>
    <col min="6676" max="6912" width="9" style="137"/>
    <col min="6913" max="6913" width="2.5" style="137" customWidth="1"/>
    <col min="6914" max="6914" width="3.375" style="137" customWidth="1"/>
    <col min="6915" max="6931" width="5.625" style="137" customWidth="1"/>
    <col min="6932" max="7168" width="9" style="137"/>
    <col min="7169" max="7169" width="2.5" style="137" customWidth="1"/>
    <col min="7170" max="7170" width="3.375" style="137" customWidth="1"/>
    <col min="7171" max="7187" width="5.625" style="137" customWidth="1"/>
    <col min="7188" max="7424" width="9" style="137"/>
    <col min="7425" max="7425" width="2.5" style="137" customWidth="1"/>
    <col min="7426" max="7426" width="3.375" style="137" customWidth="1"/>
    <col min="7427" max="7443" width="5.625" style="137" customWidth="1"/>
    <col min="7444" max="7680" width="9" style="137"/>
    <col min="7681" max="7681" width="2.5" style="137" customWidth="1"/>
    <col min="7682" max="7682" width="3.375" style="137" customWidth="1"/>
    <col min="7683" max="7699" width="5.625" style="137" customWidth="1"/>
    <col min="7700" max="7936" width="9" style="137"/>
    <col min="7937" max="7937" width="2.5" style="137" customWidth="1"/>
    <col min="7938" max="7938" width="3.375" style="137" customWidth="1"/>
    <col min="7939" max="7955" width="5.625" style="137" customWidth="1"/>
    <col min="7956" max="8192" width="9" style="137"/>
    <col min="8193" max="8193" width="2.5" style="137" customWidth="1"/>
    <col min="8194" max="8194" width="3.375" style="137" customWidth="1"/>
    <col min="8195" max="8211" width="5.625" style="137" customWidth="1"/>
    <col min="8212" max="8448" width="9" style="137"/>
    <col min="8449" max="8449" width="2.5" style="137" customWidth="1"/>
    <col min="8450" max="8450" width="3.375" style="137" customWidth="1"/>
    <col min="8451" max="8467" width="5.625" style="137" customWidth="1"/>
    <col min="8468" max="8704" width="9" style="137"/>
    <col min="8705" max="8705" width="2.5" style="137" customWidth="1"/>
    <col min="8706" max="8706" width="3.375" style="137" customWidth="1"/>
    <col min="8707" max="8723" width="5.625" style="137" customWidth="1"/>
    <col min="8724" max="8960" width="9" style="137"/>
    <col min="8961" max="8961" width="2.5" style="137" customWidth="1"/>
    <col min="8962" max="8962" width="3.375" style="137" customWidth="1"/>
    <col min="8963" max="8979" width="5.625" style="137" customWidth="1"/>
    <col min="8980" max="9216" width="9" style="137"/>
    <col min="9217" max="9217" width="2.5" style="137" customWidth="1"/>
    <col min="9218" max="9218" width="3.375" style="137" customWidth="1"/>
    <col min="9219" max="9235" width="5.625" style="137" customWidth="1"/>
    <col min="9236" max="9472" width="9" style="137"/>
    <col min="9473" max="9473" width="2.5" style="137" customWidth="1"/>
    <col min="9474" max="9474" width="3.375" style="137" customWidth="1"/>
    <col min="9475" max="9491" width="5.625" style="137" customWidth="1"/>
    <col min="9492" max="9728" width="9" style="137"/>
    <col min="9729" max="9729" width="2.5" style="137" customWidth="1"/>
    <col min="9730" max="9730" width="3.375" style="137" customWidth="1"/>
    <col min="9731" max="9747" width="5.625" style="137" customWidth="1"/>
    <col min="9748" max="9984" width="9" style="137"/>
    <col min="9985" max="9985" width="2.5" style="137" customWidth="1"/>
    <col min="9986" max="9986" width="3.375" style="137" customWidth="1"/>
    <col min="9987" max="10003" width="5.625" style="137" customWidth="1"/>
    <col min="10004" max="10240" width="9" style="137"/>
    <col min="10241" max="10241" width="2.5" style="137" customWidth="1"/>
    <col min="10242" max="10242" width="3.375" style="137" customWidth="1"/>
    <col min="10243" max="10259" width="5.625" style="137" customWidth="1"/>
    <col min="10260" max="10496" width="9" style="137"/>
    <col min="10497" max="10497" width="2.5" style="137" customWidth="1"/>
    <col min="10498" max="10498" width="3.375" style="137" customWidth="1"/>
    <col min="10499" max="10515" width="5.625" style="137" customWidth="1"/>
    <col min="10516" max="10752" width="9" style="137"/>
    <col min="10753" max="10753" width="2.5" style="137" customWidth="1"/>
    <col min="10754" max="10754" width="3.375" style="137" customWidth="1"/>
    <col min="10755" max="10771" width="5.625" style="137" customWidth="1"/>
    <col min="10772" max="11008" width="9" style="137"/>
    <col min="11009" max="11009" width="2.5" style="137" customWidth="1"/>
    <col min="11010" max="11010" width="3.375" style="137" customWidth="1"/>
    <col min="11011" max="11027" width="5.625" style="137" customWidth="1"/>
    <col min="11028" max="11264" width="9" style="137"/>
    <col min="11265" max="11265" width="2.5" style="137" customWidth="1"/>
    <col min="11266" max="11266" width="3.375" style="137" customWidth="1"/>
    <col min="11267" max="11283" width="5.625" style="137" customWidth="1"/>
    <col min="11284" max="11520" width="9" style="137"/>
    <col min="11521" max="11521" width="2.5" style="137" customWidth="1"/>
    <col min="11522" max="11522" width="3.375" style="137" customWidth="1"/>
    <col min="11523" max="11539" width="5.625" style="137" customWidth="1"/>
    <col min="11540" max="11776" width="9" style="137"/>
    <col min="11777" max="11777" width="2.5" style="137" customWidth="1"/>
    <col min="11778" max="11778" width="3.375" style="137" customWidth="1"/>
    <col min="11779" max="11795" width="5.625" style="137" customWidth="1"/>
    <col min="11796" max="12032" width="9" style="137"/>
    <col min="12033" max="12033" width="2.5" style="137" customWidth="1"/>
    <col min="12034" max="12034" width="3.375" style="137" customWidth="1"/>
    <col min="12035" max="12051" width="5.625" style="137" customWidth="1"/>
    <col min="12052" max="12288" width="9" style="137"/>
    <col min="12289" max="12289" width="2.5" style="137" customWidth="1"/>
    <col min="12290" max="12290" width="3.375" style="137" customWidth="1"/>
    <col min="12291" max="12307" width="5.625" style="137" customWidth="1"/>
    <col min="12308" max="12544" width="9" style="137"/>
    <col min="12545" max="12545" width="2.5" style="137" customWidth="1"/>
    <col min="12546" max="12546" width="3.375" style="137" customWidth="1"/>
    <col min="12547" max="12563" width="5.625" style="137" customWidth="1"/>
    <col min="12564" max="12800" width="9" style="137"/>
    <col min="12801" max="12801" width="2.5" style="137" customWidth="1"/>
    <col min="12802" max="12802" width="3.375" style="137" customWidth="1"/>
    <col min="12803" max="12819" width="5.625" style="137" customWidth="1"/>
    <col min="12820" max="13056" width="9" style="137"/>
    <col min="13057" max="13057" width="2.5" style="137" customWidth="1"/>
    <col min="13058" max="13058" width="3.375" style="137" customWidth="1"/>
    <col min="13059" max="13075" width="5.625" style="137" customWidth="1"/>
    <col min="13076" max="13312" width="9" style="137"/>
    <col min="13313" max="13313" width="2.5" style="137" customWidth="1"/>
    <col min="13314" max="13314" width="3.375" style="137" customWidth="1"/>
    <col min="13315" max="13331" width="5.625" style="137" customWidth="1"/>
    <col min="13332" max="13568" width="9" style="137"/>
    <col min="13569" max="13569" width="2.5" style="137" customWidth="1"/>
    <col min="13570" max="13570" width="3.375" style="137" customWidth="1"/>
    <col min="13571" max="13587" width="5.625" style="137" customWidth="1"/>
    <col min="13588" max="13824" width="9" style="137"/>
    <col min="13825" max="13825" width="2.5" style="137" customWidth="1"/>
    <col min="13826" max="13826" width="3.375" style="137" customWidth="1"/>
    <col min="13827" max="13843" width="5.625" style="137" customWidth="1"/>
    <col min="13844" max="14080" width="9" style="137"/>
    <col min="14081" max="14081" width="2.5" style="137" customWidth="1"/>
    <col min="14082" max="14082" width="3.375" style="137" customWidth="1"/>
    <col min="14083" max="14099" width="5.625" style="137" customWidth="1"/>
    <col min="14100" max="14336" width="9" style="137"/>
    <col min="14337" max="14337" width="2.5" style="137" customWidth="1"/>
    <col min="14338" max="14338" width="3.375" style="137" customWidth="1"/>
    <col min="14339" max="14355" width="5.625" style="137" customWidth="1"/>
    <col min="14356" max="14592" width="9" style="137"/>
    <col min="14593" max="14593" width="2.5" style="137" customWidth="1"/>
    <col min="14594" max="14594" width="3.375" style="137" customWidth="1"/>
    <col min="14595" max="14611" width="5.625" style="137" customWidth="1"/>
    <col min="14612" max="14848" width="9" style="137"/>
    <col min="14849" max="14849" width="2.5" style="137" customWidth="1"/>
    <col min="14850" max="14850" width="3.375" style="137" customWidth="1"/>
    <col min="14851" max="14867" width="5.625" style="137" customWidth="1"/>
    <col min="14868" max="15104" width="9" style="137"/>
    <col min="15105" max="15105" width="2.5" style="137" customWidth="1"/>
    <col min="15106" max="15106" width="3.375" style="137" customWidth="1"/>
    <col min="15107" max="15123" width="5.625" style="137" customWidth="1"/>
    <col min="15124" max="15360" width="9" style="137"/>
    <col min="15361" max="15361" width="2.5" style="137" customWidth="1"/>
    <col min="15362" max="15362" width="3.375" style="137" customWidth="1"/>
    <col min="15363" max="15379" width="5.625" style="137" customWidth="1"/>
    <col min="15380" max="15616" width="9" style="137"/>
    <col min="15617" max="15617" width="2.5" style="137" customWidth="1"/>
    <col min="15618" max="15618" width="3.375" style="137" customWidth="1"/>
    <col min="15619" max="15635" width="5.625" style="137" customWidth="1"/>
    <col min="15636" max="15872" width="9" style="137"/>
    <col min="15873" max="15873" width="2.5" style="137" customWidth="1"/>
    <col min="15874" max="15874" width="3.375" style="137" customWidth="1"/>
    <col min="15875" max="15891" width="5.625" style="137" customWidth="1"/>
    <col min="15892" max="16128" width="9" style="137"/>
    <col min="16129" max="16129" width="2.5" style="137" customWidth="1"/>
    <col min="16130" max="16130" width="3.375" style="137" customWidth="1"/>
    <col min="16131" max="16147" width="5.625" style="137" customWidth="1"/>
    <col min="16148" max="16384" width="9" style="137"/>
  </cols>
  <sheetData>
    <row r="1" spans="1:19" ht="29.1" customHeight="1"/>
    <row r="2" spans="1:19" ht="29.1" customHeight="1">
      <c r="A2" s="139"/>
      <c r="B2" s="179"/>
      <c r="C2" s="180"/>
      <c r="D2" s="183" t="s">
        <v>303</v>
      </c>
      <c r="E2" s="183"/>
      <c r="F2" s="183"/>
      <c r="G2" s="183"/>
      <c r="H2" s="140"/>
      <c r="I2" s="140"/>
      <c r="J2" s="140"/>
      <c r="K2" s="185" t="s">
        <v>304</v>
      </c>
      <c r="L2" s="186"/>
      <c r="M2" s="189">
        <v>14</v>
      </c>
      <c r="N2" s="180"/>
      <c r="O2" s="190"/>
      <c r="P2" s="193">
        <v>1</v>
      </c>
      <c r="Q2" s="194"/>
      <c r="R2" s="197" t="s">
        <v>305</v>
      </c>
      <c r="S2" s="198"/>
    </row>
    <row r="3" spans="1:19" ht="29.1" customHeight="1">
      <c r="A3" s="139"/>
      <c r="B3" s="181"/>
      <c r="C3" s="182"/>
      <c r="D3" s="184"/>
      <c r="E3" s="184"/>
      <c r="F3" s="184"/>
      <c r="G3" s="184"/>
      <c r="H3" s="141"/>
      <c r="I3" s="141"/>
      <c r="J3" s="141"/>
      <c r="K3" s="187"/>
      <c r="L3" s="188"/>
      <c r="M3" s="191"/>
      <c r="N3" s="182"/>
      <c r="O3" s="192"/>
      <c r="P3" s="195"/>
      <c r="Q3" s="196"/>
      <c r="R3" s="199"/>
      <c r="S3" s="200"/>
    </row>
    <row r="4" spans="1:19" ht="29.1" customHeight="1">
      <c r="A4" s="139"/>
      <c r="B4" s="142"/>
      <c r="C4" s="142" t="s">
        <v>306</v>
      </c>
      <c r="D4" s="174" t="s">
        <v>307</v>
      </c>
      <c r="E4" s="174"/>
      <c r="F4" s="174"/>
      <c r="G4" s="174"/>
      <c r="H4" s="174"/>
      <c r="I4" s="174"/>
      <c r="J4" s="143"/>
      <c r="K4" s="142" t="s">
        <v>306</v>
      </c>
      <c r="L4" s="174" t="s">
        <v>307</v>
      </c>
      <c r="M4" s="174"/>
      <c r="N4" s="174"/>
      <c r="O4" s="174"/>
      <c r="P4" s="174"/>
      <c r="Q4" s="174"/>
      <c r="R4" s="143"/>
      <c r="S4" s="139"/>
    </row>
    <row r="5" spans="1:19" ht="29.1" customHeight="1">
      <c r="A5" s="139"/>
      <c r="B5" s="142"/>
      <c r="C5" s="175">
        <f>オーダー!AC5</f>
        <v>23</v>
      </c>
      <c r="D5" s="177" t="str">
        <f>オーダー!AD5</f>
        <v>荒川剛是</v>
      </c>
      <c r="E5" s="177"/>
      <c r="F5" s="177"/>
      <c r="G5" s="177"/>
      <c r="H5" s="177"/>
      <c r="I5" s="177"/>
      <c r="J5" s="178" t="s">
        <v>308</v>
      </c>
      <c r="K5" s="175">
        <f>オーダー!AC7</f>
        <v>24</v>
      </c>
      <c r="L5" s="177" t="str">
        <f>オーダー!AD7</f>
        <v>松下竜太</v>
      </c>
      <c r="M5" s="177"/>
      <c r="N5" s="177"/>
      <c r="O5" s="177"/>
      <c r="P5" s="177"/>
      <c r="Q5" s="177"/>
      <c r="R5" s="169"/>
      <c r="S5" s="139"/>
    </row>
    <row r="6" spans="1:19" ht="29.1" customHeight="1">
      <c r="A6" s="139"/>
      <c r="B6" s="142"/>
      <c r="C6" s="175"/>
      <c r="D6" s="177"/>
      <c r="E6" s="177"/>
      <c r="F6" s="177"/>
      <c r="G6" s="177"/>
      <c r="H6" s="177"/>
      <c r="I6" s="177"/>
      <c r="J6" s="178"/>
      <c r="K6" s="175"/>
      <c r="L6" s="177"/>
      <c r="M6" s="177"/>
      <c r="N6" s="177"/>
      <c r="O6" s="177"/>
      <c r="P6" s="177"/>
      <c r="Q6" s="177"/>
      <c r="R6" s="169"/>
      <c r="S6" s="139"/>
    </row>
    <row r="7" spans="1:19" ht="29.1" customHeight="1">
      <c r="A7" s="139"/>
      <c r="B7" s="142"/>
      <c r="C7" s="176"/>
      <c r="D7" s="144" t="s">
        <v>309</v>
      </c>
      <c r="E7" s="170"/>
      <c r="F7" s="170"/>
      <c r="G7" s="170"/>
      <c r="H7" s="170"/>
      <c r="I7" s="143" t="s">
        <v>310</v>
      </c>
      <c r="J7" s="143"/>
      <c r="K7" s="176"/>
      <c r="L7" s="144" t="s">
        <v>309</v>
      </c>
      <c r="M7" s="171"/>
      <c r="N7" s="171"/>
      <c r="O7" s="171"/>
      <c r="P7" s="171"/>
      <c r="Q7" s="143" t="s">
        <v>310</v>
      </c>
      <c r="R7" s="141"/>
      <c r="S7" s="145"/>
    </row>
    <row r="8" spans="1:19" ht="29.1" customHeight="1">
      <c r="A8" s="139"/>
      <c r="B8" s="146" t="s">
        <v>311</v>
      </c>
      <c r="C8" s="166" t="s">
        <v>312</v>
      </c>
      <c r="D8" s="166"/>
      <c r="E8" s="147">
        <v>1</v>
      </c>
      <c r="F8" s="147">
        <v>2</v>
      </c>
      <c r="G8" s="147">
        <v>3</v>
      </c>
      <c r="H8" s="147">
        <v>4</v>
      </c>
      <c r="I8" s="147">
        <v>5</v>
      </c>
      <c r="J8" s="147">
        <v>6</v>
      </c>
      <c r="K8" s="147">
        <v>7</v>
      </c>
      <c r="L8" s="147">
        <v>8</v>
      </c>
      <c r="M8" s="147">
        <v>9</v>
      </c>
      <c r="N8" s="147">
        <v>10</v>
      </c>
      <c r="O8" s="147">
        <v>11</v>
      </c>
      <c r="P8" s="147">
        <v>12</v>
      </c>
      <c r="Q8" s="147" t="s">
        <v>321</v>
      </c>
      <c r="R8" s="167" t="s">
        <v>313</v>
      </c>
      <c r="S8" s="168"/>
    </row>
    <row r="9" spans="1:19" ht="29.1" customHeight="1">
      <c r="A9" s="139"/>
      <c r="B9" s="146">
        <f>C5</f>
        <v>23</v>
      </c>
      <c r="C9" s="166" t="str">
        <f>D5</f>
        <v>荒川剛是</v>
      </c>
      <c r="D9" s="166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72"/>
      <c r="S9" s="173"/>
    </row>
    <row r="10" spans="1:19" ht="29.1" customHeight="1">
      <c r="A10" s="139"/>
      <c r="B10" s="146">
        <f>K5</f>
        <v>24</v>
      </c>
      <c r="C10" s="166" t="str">
        <f>L5</f>
        <v>松下竜太</v>
      </c>
      <c r="D10" s="166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67"/>
      <c r="S10" s="168"/>
    </row>
    <row r="11" spans="1:19" ht="29.1" customHeight="1"/>
    <row r="12" spans="1:19" ht="29.1" customHeight="1">
      <c r="A12" s="139"/>
      <c r="B12" s="179"/>
      <c r="C12" s="180"/>
      <c r="D12" s="183" t="s">
        <v>303</v>
      </c>
      <c r="E12" s="183"/>
      <c r="F12" s="183"/>
      <c r="G12" s="183"/>
      <c r="H12" s="140"/>
      <c r="I12" s="140"/>
      <c r="J12" s="140"/>
      <c r="K12" s="185" t="s">
        <v>304</v>
      </c>
      <c r="L12" s="186"/>
      <c r="M12" s="189">
        <f>M2</f>
        <v>14</v>
      </c>
      <c r="N12" s="180"/>
      <c r="O12" s="190"/>
      <c r="P12" s="193">
        <f>P2+1</f>
        <v>2</v>
      </c>
      <c r="Q12" s="194"/>
      <c r="R12" s="197" t="s">
        <v>305</v>
      </c>
      <c r="S12" s="198"/>
    </row>
    <row r="13" spans="1:19" ht="29.1" customHeight="1">
      <c r="A13" s="139"/>
      <c r="B13" s="181"/>
      <c r="C13" s="182"/>
      <c r="D13" s="184"/>
      <c r="E13" s="184"/>
      <c r="F13" s="184"/>
      <c r="G13" s="184"/>
      <c r="H13" s="141"/>
      <c r="I13" s="141"/>
      <c r="J13" s="141"/>
      <c r="K13" s="187"/>
      <c r="L13" s="188"/>
      <c r="M13" s="191"/>
      <c r="N13" s="182"/>
      <c r="O13" s="192"/>
      <c r="P13" s="195"/>
      <c r="Q13" s="196"/>
      <c r="R13" s="199"/>
      <c r="S13" s="200"/>
    </row>
    <row r="14" spans="1:19" ht="29.1" customHeight="1">
      <c r="A14" s="139"/>
      <c r="B14" s="142"/>
      <c r="C14" s="142" t="s">
        <v>306</v>
      </c>
      <c r="D14" s="174" t="s">
        <v>307</v>
      </c>
      <c r="E14" s="174"/>
      <c r="F14" s="174"/>
      <c r="G14" s="174"/>
      <c r="H14" s="174"/>
      <c r="I14" s="174"/>
      <c r="J14" s="143"/>
      <c r="K14" s="142" t="s">
        <v>306</v>
      </c>
      <c r="L14" s="174" t="s">
        <v>307</v>
      </c>
      <c r="M14" s="174"/>
      <c r="N14" s="174"/>
      <c r="O14" s="174"/>
      <c r="P14" s="174"/>
      <c r="Q14" s="174"/>
      <c r="R14" s="143"/>
      <c r="S14" s="139"/>
    </row>
    <row r="15" spans="1:19" ht="29.1" customHeight="1">
      <c r="A15" s="139"/>
      <c r="B15" s="142"/>
      <c r="C15" s="175">
        <f>オーダー!AC10</f>
        <v>3</v>
      </c>
      <c r="D15" s="177" t="str">
        <f>オーダー!AD10</f>
        <v>桑名美鈴</v>
      </c>
      <c r="E15" s="177"/>
      <c r="F15" s="177"/>
      <c r="G15" s="177"/>
      <c r="H15" s="177"/>
      <c r="I15" s="177"/>
      <c r="J15" s="178" t="s">
        <v>314</v>
      </c>
      <c r="K15" s="175">
        <f>オーダー!AC12</f>
        <v>4</v>
      </c>
      <c r="L15" s="177" t="str">
        <f>オーダー!AD12</f>
        <v>北山　結</v>
      </c>
      <c r="M15" s="177"/>
      <c r="N15" s="177"/>
      <c r="O15" s="177"/>
      <c r="P15" s="177"/>
      <c r="Q15" s="177"/>
      <c r="R15" s="169"/>
      <c r="S15" s="139"/>
    </row>
    <row r="16" spans="1:19" ht="29.1" customHeight="1">
      <c r="A16" s="139"/>
      <c r="B16" s="142"/>
      <c r="C16" s="175"/>
      <c r="D16" s="177"/>
      <c r="E16" s="177"/>
      <c r="F16" s="177"/>
      <c r="G16" s="177"/>
      <c r="H16" s="177"/>
      <c r="I16" s="177"/>
      <c r="J16" s="178"/>
      <c r="K16" s="175"/>
      <c r="L16" s="177"/>
      <c r="M16" s="177"/>
      <c r="N16" s="177"/>
      <c r="O16" s="177"/>
      <c r="P16" s="177"/>
      <c r="Q16" s="177"/>
      <c r="R16" s="169"/>
      <c r="S16" s="139"/>
    </row>
    <row r="17" spans="1:19" ht="29.1" customHeight="1">
      <c r="A17" s="139"/>
      <c r="B17" s="142"/>
      <c r="C17" s="176"/>
      <c r="D17" s="144" t="s">
        <v>315</v>
      </c>
      <c r="E17" s="170"/>
      <c r="F17" s="170"/>
      <c r="G17" s="170"/>
      <c r="H17" s="170"/>
      <c r="I17" s="143" t="s">
        <v>316</v>
      </c>
      <c r="J17" s="143"/>
      <c r="K17" s="176"/>
      <c r="L17" s="144" t="s">
        <v>315</v>
      </c>
      <c r="M17" s="171"/>
      <c r="N17" s="171"/>
      <c r="O17" s="171"/>
      <c r="P17" s="171"/>
      <c r="Q17" s="143" t="s">
        <v>316</v>
      </c>
      <c r="R17" s="141"/>
      <c r="S17" s="145"/>
    </row>
    <row r="18" spans="1:19" ht="29.1" customHeight="1">
      <c r="A18" s="139"/>
      <c r="B18" s="146" t="s">
        <v>306</v>
      </c>
      <c r="C18" s="166" t="s">
        <v>312</v>
      </c>
      <c r="D18" s="166"/>
      <c r="E18" s="147">
        <v>1</v>
      </c>
      <c r="F18" s="147">
        <v>2</v>
      </c>
      <c r="G18" s="147">
        <v>3</v>
      </c>
      <c r="H18" s="147">
        <v>4</v>
      </c>
      <c r="I18" s="147">
        <v>5</v>
      </c>
      <c r="J18" s="147">
        <v>6</v>
      </c>
      <c r="K18" s="147" t="s">
        <v>322</v>
      </c>
      <c r="L18" s="147">
        <v>8</v>
      </c>
      <c r="M18" s="147">
        <v>9</v>
      </c>
      <c r="N18" s="147">
        <v>10</v>
      </c>
      <c r="O18" s="147">
        <v>11</v>
      </c>
      <c r="P18" s="147">
        <v>12</v>
      </c>
      <c r="Q18" s="147" t="s">
        <v>321</v>
      </c>
      <c r="R18" s="167" t="s">
        <v>313</v>
      </c>
      <c r="S18" s="168"/>
    </row>
    <row r="19" spans="1:19" ht="29.1" customHeight="1">
      <c r="A19" s="139"/>
      <c r="B19" s="146"/>
      <c r="C19" s="166"/>
      <c r="D19" s="166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72"/>
      <c r="S19" s="173"/>
    </row>
    <row r="20" spans="1:19" ht="29.1" customHeight="1">
      <c r="A20" s="139"/>
      <c r="B20" s="146"/>
      <c r="C20" s="166"/>
      <c r="D20" s="166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67"/>
      <c r="S20" s="168"/>
    </row>
    <row r="21" spans="1:19" ht="29.1" customHeight="1"/>
    <row r="22" spans="1:19" ht="29.1" customHeight="1">
      <c r="A22" s="139"/>
      <c r="B22" s="179"/>
      <c r="C22" s="180"/>
      <c r="D22" s="183" t="s">
        <v>303</v>
      </c>
      <c r="E22" s="183"/>
      <c r="F22" s="183"/>
      <c r="G22" s="183"/>
      <c r="H22" s="140"/>
      <c r="I22" s="140"/>
      <c r="J22" s="140"/>
      <c r="K22" s="185" t="s">
        <v>304</v>
      </c>
      <c r="L22" s="186"/>
      <c r="M22" s="189"/>
      <c r="N22" s="180"/>
      <c r="O22" s="190"/>
      <c r="P22" s="193">
        <f>P12+1</f>
        <v>3</v>
      </c>
      <c r="Q22" s="194"/>
      <c r="R22" s="197" t="s">
        <v>305</v>
      </c>
      <c r="S22" s="198"/>
    </row>
    <row r="23" spans="1:19" ht="29.1" customHeight="1">
      <c r="A23" s="139"/>
      <c r="B23" s="181"/>
      <c r="C23" s="182"/>
      <c r="D23" s="184"/>
      <c r="E23" s="184"/>
      <c r="F23" s="184"/>
      <c r="G23" s="184"/>
      <c r="H23" s="141"/>
      <c r="I23" s="141"/>
      <c r="J23" s="141"/>
      <c r="K23" s="187"/>
      <c r="L23" s="188"/>
      <c r="M23" s="191"/>
      <c r="N23" s="182"/>
      <c r="O23" s="192"/>
      <c r="P23" s="195"/>
      <c r="Q23" s="196"/>
      <c r="R23" s="199"/>
      <c r="S23" s="200"/>
    </row>
    <row r="24" spans="1:19" ht="29.1" customHeight="1">
      <c r="A24" s="139"/>
      <c r="B24" s="142"/>
      <c r="C24" s="142" t="s">
        <v>317</v>
      </c>
      <c r="D24" s="174" t="s">
        <v>307</v>
      </c>
      <c r="E24" s="174"/>
      <c r="F24" s="174"/>
      <c r="G24" s="174"/>
      <c r="H24" s="174"/>
      <c r="I24" s="174"/>
      <c r="J24" s="143"/>
      <c r="K24" s="142" t="s">
        <v>317</v>
      </c>
      <c r="L24" s="174" t="s">
        <v>307</v>
      </c>
      <c r="M24" s="174"/>
      <c r="N24" s="174"/>
      <c r="O24" s="174"/>
      <c r="P24" s="174"/>
      <c r="Q24" s="174"/>
      <c r="R24" s="143"/>
      <c r="S24" s="139"/>
    </row>
    <row r="25" spans="1:19" ht="29.1" customHeight="1">
      <c r="A25" s="139"/>
      <c r="B25" s="142"/>
      <c r="C25" s="175"/>
      <c r="D25" s="177"/>
      <c r="E25" s="177"/>
      <c r="F25" s="177"/>
      <c r="G25" s="177"/>
      <c r="H25" s="177"/>
      <c r="I25" s="177"/>
      <c r="J25" s="178" t="s">
        <v>318</v>
      </c>
      <c r="K25" s="175"/>
      <c r="L25" s="177"/>
      <c r="M25" s="177"/>
      <c r="N25" s="177"/>
      <c r="O25" s="177"/>
      <c r="P25" s="177"/>
      <c r="Q25" s="177"/>
      <c r="R25" s="169"/>
      <c r="S25" s="139"/>
    </row>
    <row r="26" spans="1:19" ht="29.1" customHeight="1">
      <c r="A26" s="139"/>
      <c r="B26" s="142"/>
      <c r="C26" s="175"/>
      <c r="D26" s="177"/>
      <c r="E26" s="177"/>
      <c r="F26" s="177"/>
      <c r="G26" s="177"/>
      <c r="H26" s="177"/>
      <c r="I26" s="177"/>
      <c r="J26" s="178"/>
      <c r="K26" s="175"/>
      <c r="L26" s="177"/>
      <c r="M26" s="177"/>
      <c r="N26" s="177"/>
      <c r="O26" s="177"/>
      <c r="P26" s="177"/>
      <c r="Q26" s="177"/>
      <c r="R26" s="169"/>
      <c r="S26" s="139"/>
    </row>
    <row r="27" spans="1:19" ht="29.1" customHeight="1">
      <c r="A27" s="139"/>
      <c r="B27" s="142"/>
      <c r="C27" s="176"/>
      <c r="D27" s="144" t="s">
        <v>319</v>
      </c>
      <c r="E27" s="170"/>
      <c r="F27" s="170"/>
      <c r="G27" s="170"/>
      <c r="H27" s="170"/>
      <c r="I27" s="143" t="s">
        <v>320</v>
      </c>
      <c r="J27" s="143"/>
      <c r="K27" s="176"/>
      <c r="L27" s="144" t="s">
        <v>319</v>
      </c>
      <c r="M27" s="171"/>
      <c r="N27" s="171"/>
      <c r="O27" s="171"/>
      <c r="P27" s="171"/>
      <c r="Q27" s="143" t="s">
        <v>320</v>
      </c>
      <c r="R27" s="141"/>
      <c r="S27" s="145"/>
    </row>
    <row r="28" spans="1:19" ht="29.1" customHeight="1">
      <c r="A28" s="139"/>
      <c r="B28" s="146" t="s">
        <v>317</v>
      </c>
      <c r="C28" s="166" t="s">
        <v>312</v>
      </c>
      <c r="D28" s="166"/>
      <c r="E28" s="147">
        <v>1</v>
      </c>
      <c r="F28" s="147">
        <v>2</v>
      </c>
      <c r="G28" s="147">
        <v>3</v>
      </c>
      <c r="H28" s="147">
        <v>4</v>
      </c>
      <c r="I28" s="147">
        <v>5</v>
      </c>
      <c r="J28" s="147">
        <v>6</v>
      </c>
      <c r="K28" s="147">
        <v>7</v>
      </c>
      <c r="L28" s="147">
        <v>8</v>
      </c>
      <c r="M28" s="147">
        <v>9</v>
      </c>
      <c r="N28" s="147">
        <v>10</v>
      </c>
      <c r="O28" s="147">
        <v>11</v>
      </c>
      <c r="P28" s="147">
        <v>12</v>
      </c>
      <c r="Q28" s="147" t="s">
        <v>321</v>
      </c>
      <c r="R28" s="167" t="s">
        <v>313</v>
      </c>
      <c r="S28" s="168"/>
    </row>
    <row r="29" spans="1:19" ht="29.1" customHeight="1">
      <c r="A29" s="139"/>
      <c r="B29" s="146"/>
      <c r="C29" s="166"/>
      <c r="D29" s="166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72"/>
      <c r="S29" s="173"/>
    </row>
    <row r="30" spans="1:19" ht="29.1" customHeight="1">
      <c r="A30" s="139"/>
      <c r="B30" s="146"/>
      <c r="C30" s="166"/>
      <c r="D30" s="166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67"/>
      <c r="S30" s="168"/>
    </row>
    <row r="31" spans="1:19" ht="29.1" customHeight="1"/>
    <row r="32" spans="1:19" ht="29.1" customHeight="1"/>
    <row r="33" ht="29.1" customHeight="1"/>
    <row r="34" ht="29.1" customHeight="1"/>
    <row r="35" ht="29.1" customHeight="1"/>
    <row r="36" ht="29.1" customHeight="1"/>
    <row r="37" ht="29.1" customHeight="1"/>
    <row r="38" ht="29.1" customHeight="1"/>
    <row r="39" ht="29.1" customHeight="1"/>
    <row r="40" ht="29.1" customHeight="1"/>
  </sheetData>
  <mergeCells count="66">
    <mergeCell ref="R2:S3"/>
    <mergeCell ref="B2:C3"/>
    <mergeCell ref="D2:G3"/>
    <mergeCell ref="K2:L3"/>
    <mergeCell ref="M2:O3"/>
    <mergeCell ref="P2:Q3"/>
    <mergeCell ref="C9:D9"/>
    <mergeCell ref="R9:S9"/>
    <mergeCell ref="D4:I4"/>
    <mergeCell ref="L4:Q4"/>
    <mergeCell ref="C5:C7"/>
    <mergeCell ref="D5:I6"/>
    <mergeCell ref="J5:J6"/>
    <mergeCell ref="K5:K7"/>
    <mergeCell ref="L5:Q6"/>
    <mergeCell ref="R5:R6"/>
    <mergeCell ref="E7:H7"/>
    <mergeCell ref="M7:P7"/>
    <mergeCell ref="C8:D8"/>
    <mergeCell ref="R8:S8"/>
    <mergeCell ref="C10:D10"/>
    <mergeCell ref="R10:S10"/>
    <mergeCell ref="B12:C13"/>
    <mergeCell ref="D12:G13"/>
    <mergeCell ref="K12:L13"/>
    <mergeCell ref="M12:O13"/>
    <mergeCell ref="P12:Q13"/>
    <mergeCell ref="R12:S13"/>
    <mergeCell ref="C19:D19"/>
    <mergeCell ref="R19:S19"/>
    <mergeCell ref="D14:I14"/>
    <mergeCell ref="L14:Q14"/>
    <mergeCell ref="C15:C17"/>
    <mergeCell ref="D15:I16"/>
    <mergeCell ref="J15:J16"/>
    <mergeCell ref="K15:K17"/>
    <mergeCell ref="L15:Q16"/>
    <mergeCell ref="R15:R16"/>
    <mergeCell ref="E17:H17"/>
    <mergeCell ref="M17:P17"/>
    <mergeCell ref="C18:D18"/>
    <mergeCell ref="R18:S18"/>
    <mergeCell ref="C20:D20"/>
    <mergeCell ref="R20:S20"/>
    <mergeCell ref="B22:C23"/>
    <mergeCell ref="D22:G23"/>
    <mergeCell ref="K22:L23"/>
    <mergeCell ref="M22:O23"/>
    <mergeCell ref="P22:Q23"/>
    <mergeCell ref="R22:S23"/>
    <mergeCell ref="D24:I24"/>
    <mergeCell ref="L24:Q24"/>
    <mergeCell ref="C25:C27"/>
    <mergeCell ref="D25:I26"/>
    <mergeCell ref="J25:J26"/>
    <mergeCell ref="K25:K27"/>
    <mergeCell ref="L25:Q26"/>
    <mergeCell ref="C30:D30"/>
    <mergeCell ref="R30:S30"/>
    <mergeCell ref="R25:R26"/>
    <mergeCell ref="E27:H27"/>
    <mergeCell ref="M27:P27"/>
    <mergeCell ref="C28:D28"/>
    <mergeCell ref="R28:S28"/>
    <mergeCell ref="C29:D29"/>
    <mergeCell ref="R29:S29"/>
  </mergeCells>
  <phoneticPr fontId="1"/>
  <pageMargins left="0" right="0" top="0" bottom="0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T231"/>
  <sheetViews>
    <sheetView tabSelected="1" topLeftCell="A40" zoomScaleNormal="100" zoomScaleSheetLayoutView="100" workbookViewId="0">
      <selection activeCell="S6" sqref="S6"/>
    </sheetView>
  </sheetViews>
  <sheetFormatPr defaultRowHeight="13.5"/>
  <cols>
    <col min="1" max="1" width="6.875" style="81" bestFit="1" customWidth="1"/>
    <col min="2" max="2" width="18.75" style="110" customWidth="1"/>
    <col min="3" max="3" width="2.5" style="81" bestFit="1" customWidth="1"/>
    <col min="4" max="4" width="21.125" style="81" customWidth="1"/>
    <col min="5" max="5" width="2.5" style="54" bestFit="1" customWidth="1"/>
    <col min="6" max="6" width="5.375" style="54" customWidth="1"/>
    <col min="7" max="7" width="4.125" style="54" customWidth="1"/>
    <col min="8" max="8" width="12.625" style="55" customWidth="1"/>
    <col min="9" max="9" width="2.125" style="54" bestFit="1" customWidth="1"/>
    <col min="10" max="10" width="9" style="55"/>
    <col min="11" max="11" width="0" style="55" hidden="1" customWidth="1"/>
    <col min="12" max="12" width="2.125" style="54" bestFit="1" customWidth="1"/>
    <col min="13" max="16384" width="9" style="54"/>
  </cols>
  <sheetData>
    <row r="2" spans="1:20" ht="13.5" customHeight="1">
      <c r="G2" s="204" t="s">
        <v>141</v>
      </c>
      <c r="H2" s="204"/>
      <c r="I2" s="80" t="s">
        <v>176</v>
      </c>
      <c r="J2" s="80"/>
      <c r="K2" s="80"/>
      <c r="L2" s="80"/>
      <c r="O2" s="54" t="s">
        <v>181</v>
      </c>
      <c r="Q2" s="79" t="s">
        <v>175</v>
      </c>
    </row>
    <row r="3" spans="1:20" ht="13.5" customHeight="1">
      <c r="A3" s="81" t="s">
        <v>174</v>
      </c>
      <c r="B3" s="111" t="s">
        <v>119</v>
      </c>
      <c r="C3" s="77"/>
      <c r="D3" s="76" t="s">
        <v>173</v>
      </c>
      <c r="E3" s="75"/>
      <c r="H3" s="55" t="s">
        <v>244</v>
      </c>
      <c r="J3" s="55" t="s">
        <v>245</v>
      </c>
      <c r="M3" s="55"/>
      <c r="N3" s="203" t="s">
        <v>172</v>
      </c>
      <c r="O3" s="203"/>
      <c r="P3" s="85"/>
      <c r="Q3" s="208" t="s">
        <v>336</v>
      </c>
      <c r="R3" s="55"/>
      <c r="S3" s="55" t="s">
        <v>171</v>
      </c>
      <c r="T3" s="55"/>
    </row>
    <row r="4" spans="1:20" ht="13.5" customHeight="1" thickBot="1">
      <c r="A4" s="82">
        <v>1</v>
      </c>
      <c r="B4" s="89" t="s">
        <v>102</v>
      </c>
      <c r="C4" s="66" t="s">
        <v>154</v>
      </c>
      <c r="D4" s="90" t="s">
        <v>103</v>
      </c>
      <c r="E4" s="68" t="s">
        <v>159</v>
      </c>
      <c r="G4" s="202">
        <v>1</v>
      </c>
      <c r="H4" s="201" t="str">
        <f>VLOOKUP(G4,$A$4:$E$67,2,0)</f>
        <v>松村法行</v>
      </c>
      <c r="I4" s="201" t="s">
        <v>166</v>
      </c>
      <c r="J4" s="201" t="str">
        <f>VLOOKUP(G4,$A$4:$E$67,4,0)</f>
        <v>ラ・ソーユ</v>
      </c>
      <c r="K4" s="201" t="e">
        <f>VLOOKUP(G4,$A$4:$E$23,7,0)</f>
        <v>#REF!</v>
      </c>
      <c r="L4" s="202" t="s">
        <v>163</v>
      </c>
      <c r="M4" s="55"/>
      <c r="N4" s="55"/>
      <c r="O4" s="55"/>
      <c r="P4" s="85"/>
      <c r="Q4" s="208"/>
      <c r="R4" s="58"/>
      <c r="S4" s="218" t="s">
        <v>354</v>
      </c>
      <c r="T4" s="55"/>
    </row>
    <row r="5" spans="1:20" ht="13.5" customHeight="1" thickBot="1">
      <c r="A5" s="64">
        <v>2</v>
      </c>
      <c r="B5" s="112" t="s">
        <v>182</v>
      </c>
      <c r="C5" s="66" t="s">
        <v>154</v>
      </c>
      <c r="D5" s="70" t="s">
        <v>178</v>
      </c>
      <c r="E5" s="68" t="s">
        <v>159</v>
      </c>
      <c r="G5" s="202"/>
      <c r="H5" s="201"/>
      <c r="I5" s="201"/>
      <c r="J5" s="201"/>
      <c r="K5" s="201"/>
      <c r="L5" s="202"/>
      <c r="M5" s="58"/>
      <c r="N5" s="55"/>
      <c r="O5" s="55"/>
      <c r="P5" s="85"/>
      <c r="Q5" s="217" t="s">
        <v>241</v>
      </c>
      <c r="R5" s="61"/>
      <c r="S5" s="62">
        <v>64</v>
      </c>
      <c r="T5" s="55"/>
    </row>
    <row r="6" spans="1:20" ht="13.5" customHeight="1">
      <c r="A6" s="82">
        <v>3</v>
      </c>
      <c r="B6" s="89" t="s">
        <v>20</v>
      </c>
      <c r="C6" s="66" t="s">
        <v>154</v>
      </c>
      <c r="D6" s="90" t="s">
        <v>21</v>
      </c>
      <c r="E6" s="68" t="s">
        <v>159</v>
      </c>
      <c r="G6" s="202">
        <v>2</v>
      </c>
      <c r="H6" s="201" t="str">
        <f>VLOOKUP(G6,$A$4:$E$67,2,0)</f>
        <v>bye</v>
      </c>
      <c r="I6" s="201" t="s">
        <v>170</v>
      </c>
      <c r="J6" s="201" t="str">
        <f>VLOOKUP(G6,$A$4:$E$67,4,0)</f>
        <v>-</v>
      </c>
      <c r="K6" s="201" t="e">
        <f>VLOOKUP(G6,$A$4:$E$23,7,0)</f>
        <v>#REF!</v>
      </c>
      <c r="L6" s="202" t="s">
        <v>169</v>
      </c>
      <c r="M6" s="57"/>
      <c r="N6" s="58"/>
      <c r="O6" s="55"/>
      <c r="P6" s="85"/>
      <c r="Q6" s="217"/>
      <c r="R6" s="55"/>
      <c r="S6" s="55"/>
      <c r="T6" s="55"/>
    </row>
    <row r="7" spans="1:20" ht="13.5" customHeight="1" thickBot="1">
      <c r="A7" s="63">
        <v>4</v>
      </c>
      <c r="B7" s="89" t="s">
        <v>106</v>
      </c>
      <c r="C7" s="66" t="s">
        <v>154</v>
      </c>
      <c r="D7" s="90" t="s">
        <v>107</v>
      </c>
      <c r="E7" s="68" t="s">
        <v>159</v>
      </c>
      <c r="G7" s="202"/>
      <c r="H7" s="201"/>
      <c r="I7" s="201"/>
      <c r="J7" s="201"/>
      <c r="K7" s="201"/>
      <c r="L7" s="202"/>
      <c r="M7" s="55"/>
      <c r="N7" s="59"/>
      <c r="O7" s="55" t="s">
        <v>323</v>
      </c>
      <c r="P7" s="55"/>
      <c r="Q7" s="55"/>
      <c r="R7" s="55"/>
      <c r="S7" s="55"/>
      <c r="T7" s="55"/>
    </row>
    <row r="8" spans="1:20" ht="13.5" customHeight="1">
      <c r="A8" s="82">
        <v>5</v>
      </c>
      <c r="B8" s="89" t="s">
        <v>92</v>
      </c>
      <c r="C8" s="66" t="s">
        <v>154</v>
      </c>
      <c r="D8" s="90" t="s">
        <v>93</v>
      </c>
      <c r="E8" s="68" t="s">
        <v>159</v>
      </c>
      <c r="G8" s="202">
        <v>3</v>
      </c>
      <c r="H8" s="201" t="str">
        <f>VLOOKUP(G8,$A$4:$E$67,2,0)</f>
        <v>西出　爽</v>
      </c>
      <c r="I8" s="201" t="s">
        <v>168</v>
      </c>
      <c r="J8" s="201" t="str">
        <f>VLOOKUP(G8,$A$4:$E$67,4,0)</f>
        <v>ATS</v>
      </c>
      <c r="K8" s="201" t="e">
        <f>VLOOKUP(G8,$A$4:$E$23,7,0)</f>
        <v>#REF!</v>
      </c>
      <c r="L8" s="202" t="s">
        <v>163</v>
      </c>
      <c r="M8" s="55"/>
      <c r="N8" s="60"/>
      <c r="O8" s="69">
        <v>64</v>
      </c>
      <c r="P8" s="55"/>
      <c r="Q8" s="55"/>
      <c r="R8" s="55"/>
      <c r="S8" s="55"/>
      <c r="T8" s="55"/>
    </row>
    <row r="9" spans="1:20" ht="13.5" customHeight="1" thickBot="1">
      <c r="A9" s="82">
        <v>6</v>
      </c>
      <c r="B9" s="89" t="s">
        <v>211</v>
      </c>
      <c r="C9" s="66" t="s">
        <v>154</v>
      </c>
      <c r="D9" s="90" t="s">
        <v>30</v>
      </c>
      <c r="E9" s="68" t="s">
        <v>159</v>
      </c>
      <c r="G9" s="202"/>
      <c r="H9" s="201"/>
      <c r="I9" s="201"/>
      <c r="J9" s="201"/>
      <c r="K9" s="201"/>
      <c r="L9" s="202"/>
      <c r="M9" s="58"/>
      <c r="N9" s="61" t="s">
        <v>323</v>
      </c>
      <c r="O9" s="59"/>
      <c r="P9" s="55"/>
      <c r="Q9" s="55"/>
      <c r="R9" s="55"/>
      <c r="S9" s="55"/>
      <c r="T9" s="55"/>
    </row>
    <row r="10" spans="1:20" ht="13.5" customHeight="1" thickBot="1">
      <c r="A10" s="82">
        <v>7</v>
      </c>
      <c r="B10" s="89" t="s">
        <v>212</v>
      </c>
      <c r="C10" s="66" t="s">
        <v>154</v>
      </c>
      <c r="D10" s="90" t="s">
        <v>47</v>
      </c>
      <c r="E10" s="68" t="s">
        <v>159</v>
      </c>
      <c r="G10" s="202">
        <v>4</v>
      </c>
      <c r="H10" s="201" t="str">
        <f>VLOOKUP(G10,$A$4:$E$67,2,0)</f>
        <v>水上英貴</v>
      </c>
      <c r="I10" s="201" t="s">
        <v>168</v>
      </c>
      <c r="J10" s="201" t="str">
        <f>VLOOKUP(G10,$A$4:$E$67,4,0)</f>
        <v>V10</v>
      </c>
      <c r="K10" s="201" t="e">
        <f>VLOOKUP(G10,$A$4:$E$23,7,0)</f>
        <v>#REF!</v>
      </c>
      <c r="L10" s="202" t="s">
        <v>169</v>
      </c>
      <c r="M10" s="61"/>
      <c r="N10" s="62">
        <v>64</v>
      </c>
      <c r="O10" s="59"/>
      <c r="P10" s="55"/>
      <c r="Q10" s="55"/>
      <c r="R10" s="55"/>
      <c r="S10" s="55"/>
      <c r="T10" s="55"/>
    </row>
    <row r="11" spans="1:20" ht="13.5" customHeight="1" thickBot="1">
      <c r="A11" s="81">
        <v>8</v>
      </c>
      <c r="B11" s="89" t="s">
        <v>213</v>
      </c>
      <c r="C11" s="66" t="s">
        <v>154</v>
      </c>
      <c r="D11" s="90" t="s">
        <v>16</v>
      </c>
      <c r="E11" s="68" t="s">
        <v>159</v>
      </c>
      <c r="G11" s="202"/>
      <c r="H11" s="201"/>
      <c r="I11" s="201"/>
      <c r="J11" s="201"/>
      <c r="K11" s="201"/>
      <c r="L11" s="202"/>
      <c r="M11" s="55"/>
      <c r="N11" s="55"/>
      <c r="O11" s="59"/>
      <c r="P11" s="55" t="s">
        <v>324</v>
      </c>
      <c r="Q11" s="55"/>
      <c r="R11" s="55"/>
      <c r="S11" s="55"/>
      <c r="T11" s="55"/>
    </row>
    <row r="12" spans="1:20" ht="13.5" customHeight="1">
      <c r="A12" s="81">
        <v>9</v>
      </c>
      <c r="B12" s="89" t="s">
        <v>38</v>
      </c>
      <c r="C12" s="66" t="s">
        <v>154</v>
      </c>
      <c r="D12" s="90" t="s">
        <v>39</v>
      </c>
      <c r="E12" s="68" t="s">
        <v>159</v>
      </c>
      <c r="G12" s="202">
        <v>5</v>
      </c>
      <c r="H12" s="201" t="str">
        <f>VLOOKUP(G12,$A$4:$E$67,2,0)</f>
        <v>細川英慈</v>
      </c>
      <c r="I12" s="201" t="s">
        <v>170</v>
      </c>
      <c r="J12" s="201" t="str">
        <f>VLOOKUP(G12,$A$4:$E$67,4,0)</f>
        <v>ヴィテン</v>
      </c>
      <c r="K12" s="201" t="e">
        <f>VLOOKUP(G12,$A$4:$E$23,7,0)</f>
        <v>#REF!</v>
      </c>
      <c r="L12" s="202" t="s">
        <v>161</v>
      </c>
      <c r="M12" s="55"/>
      <c r="N12" s="55"/>
      <c r="O12" s="60"/>
      <c r="P12" s="210">
        <v>63</v>
      </c>
      <c r="Q12" s="55"/>
      <c r="R12" s="55"/>
      <c r="S12" s="55"/>
      <c r="T12" s="55"/>
    </row>
    <row r="13" spans="1:20" ht="13.5" customHeight="1" thickBot="1">
      <c r="A13" s="63">
        <v>10</v>
      </c>
      <c r="B13" s="89" t="s">
        <v>71</v>
      </c>
      <c r="C13" s="66" t="s">
        <v>154</v>
      </c>
      <c r="D13" s="90" t="s">
        <v>72</v>
      </c>
      <c r="E13" s="68" t="s">
        <v>159</v>
      </c>
      <c r="G13" s="202"/>
      <c r="H13" s="201"/>
      <c r="I13" s="201"/>
      <c r="J13" s="201"/>
      <c r="K13" s="201"/>
      <c r="L13" s="202"/>
      <c r="M13" s="58"/>
      <c r="N13" s="81" t="s">
        <v>324</v>
      </c>
      <c r="O13" s="60"/>
      <c r="P13" s="60"/>
      <c r="Q13" s="55"/>
      <c r="R13" s="55"/>
      <c r="S13" s="55"/>
      <c r="T13" s="55"/>
    </row>
    <row r="14" spans="1:20" ht="13.5" customHeight="1" thickBot="1">
      <c r="A14" s="63">
        <v>11</v>
      </c>
      <c r="B14" s="89" t="s">
        <v>214</v>
      </c>
      <c r="C14" s="66" t="s">
        <v>154</v>
      </c>
      <c r="D14" s="90" t="s">
        <v>58</v>
      </c>
      <c r="E14" s="68" t="s">
        <v>159</v>
      </c>
      <c r="G14" s="202">
        <v>6</v>
      </c>
      <c r="H14" s="201" t="str">
        <f>VLOOKUP(G14,$A$4:$E$67,2,0)</f>
        <v>若林将平</v>
      </c>
      <c r="I14" s="201" t="s">
        <v>168</v>
      </c>
      <c r="J14" s="201" t="str">
        <f>VLOOKUP(G14,$A$4:$E$67,4,0)</f>
        <v>インパルスTC</v>
      </c>
      <c r="K14" s="201" t="e">
        <f>VLOOKUP(G14,$A$4:$E$23,7,0)</f>
        <v>#REF!</v>
      </c>
      <c r="L14" s="202" t="s">
        <v>169</v>
      </c>
      <c r="M14" s="61"/>
      <c r="N14" s="209">
        <v>64</v>
      </c>
      <c r="O14" s="60"/>
      <c r="P14" s="60"/>
      <c r="Q14" s="55"/>
      <c r="R14" s="55"/>
      <c r="S14" s="55"/>
      <c r="T14" s="55"/>
    </row>
    <row r="15" spans="1:20" ht="13.5" customHeight="1" thickBot="1">
      <c r="A15" s="81">
        <v>12</v>
      </c>
      <c r="B15" s="89" t="s">
        <v>215</v>
      </c>
      <c r="C15" s="66" t="s">
        <v>154</v>
      </c>
      <c r="D15" s="90" t="s">
        <v>47</v>
      </c>
      <c r="E15" s="68" t="s">
        <v>159</v>
      </c>
      <c r="G15" s="202"/>
      <c r="H15" s="201"/>
      <c r="I15" s="201"/>
      <c r="J15" s="201"/>
      <c r="K15" s="201"/>
      <c r="L15" s="202"/>
      <c r="M15" s="55"/>
      <c r="N15" s="60"/>
      <c r="O15" s="61" t="s">
        <v>324</v>
      </c>
      <c r="P15" s="60"/>
      <c r="Q15" s="55"/>
      <c r="R15" s="55"/>
      <c r="S15" s="55"/>
      <c r="T15" s="55"/>
    </row>
    <row r="16" spans="1:20" ht="13.5" customHeight="1" thickBot="1">
      <c r="A16" s="81">
        <v>13</v>
      </c>
      <c r="B16" s="89" t="s">
        <v>216</v>
      </c>
      <c r="C16" s="66" t="s">
        <v>154</v>
      </c>
      <c r="D16" s="90" t="s">
        <v>109</v>
      </c>
      <c r="E16" s="68" t="s">
        <v>159</v>
      </c>
      <c r="G16" s="202">
        <v>7</v>
      </c>
      <c r="H16" s="201" t="str">
        <f>VLOOKUP(G16,$A$4:$E$67,2,0)</f>
        <v>山下海人</v>
      </c>
      <c r="I16" s="201" t="s">
        <v>168</v>
      </c>
      <c r="J16" s="201" t="str">
        <f>VLOOKUP(G16,$A$4:$E$67,4,0)</f>
        <v>小松工業</v>
      </c>
      <c r="K16" s="201" t="e">
        <f>VLOOKUP(G16,$A$4:$E$23,7,0)</f>
        <v>#REF!</v>
      </c>
      <c r="L16" s="202" t="s">
        <v>169</v>
      </c>
      <c r="M16" s="55"/>
      <c r="N16" s="59"/>
      <c r="O16" s="83">
        <v>62</v>
      </c>
      <c r="P16" s="60"/>
      <c r="Q16" s="55"/>
      <c r="R16" s="55"/>
      <c r="S16" s="55"/>
      <c r="T16" s="55"/>
    </row>
    <row r="17" spans="1:20" ht="13.5" customHeight="1" thickBot="1">
      <c r="A17" s="81">
        <v>14</v>
      </c>
      <c r="B17" s="89" t="s">
        <v>217</v>
      </c>
      <c r="C17" s="66" t="s">
        <v>154</v>
      </c>
      <c r="D17" s="90" t="s">
        <v>47</v>
      </c>
      <c r="E17" s="68" t="s">
        <v>159</v>
      </c>
      <c r="G17" s="202"/>
      <c r="H17" s="201"/>
      <c r="I17" s="201"/>
      <c r="J17" s="201"/>
      <c r="K17" s="201"/>
      <c r="L17" s="202"/>
      <c r="M17" s="210"/>
      <c r="N17" s="212" t="s">
        <v>325</v>
      </c>
      <c r="O17" s="63"/>
      <c r="P17" s="60"/>
      <c r="Q17" s="55"/>
      <c r="R17" s="55"/>
      <c r="S17" s="55"/>
      <c r="T17" s="55"/>
    </row>
    <row r="18" spans="1:20" ht="13.5" customHeight="1">
      <c r="A18" s="64">
        <v>15</v>
      </c>
      <c r="B18" s="112" t="s">
        <v>182</v>
      </c>
      <c r="C18" s="66" t="s">
        <v>154</v>
      </c>
      <c r="D18" s="73" t="s">
        <v>180</v>
      </c>
      <c r="E18" s="68" t="s">
        <v>159</v>
      </c>
      <c r="G18" s="202">
        <v>8</v>
      </c>
      <c r="H18" s="201" t="str">
        <f>VLOOKUP(G18,$A$4:$E$67,2,0)</f>
        <v>高島　章</v>
      </c>
      <c r="I18" s="201" t="s">
        <v>168</v>
      </c>
      <c r="J18" s="201" t="str">
        <f>VLOOKUP(G18,$A$4:$E$67,4,0)</f>
        <v>兼六TC</v>
      </c>
      <c r="K18" s="201" t="e">
        <f>VLOOKUP(G18,$A$4:$E$23,7,0)</f>
        <v>#REF!</v>
      </c>
      <c r="L18" s="202" t="s">
        <v>167</v>
      </c>
      <c r="M18" s="57"/>
      <c r="N18" s="83">
        <v>60</v>
      </c>
      <c r="O18" s="63"/>
      <c r="P18" s="60"/>
      <c r="Q18" s="55"/>
      <c r="R18" s="55"/>
      <c r="S18" s="55"/>
      <c r="T18" s="55"/>
    </row>
    <row r="19" spans="1:20" ht="13.5" customHeight="1" thickBot="1">
      <c r="A19" s="81">
        <v>16</v>
      </c>
      <c r="B19" s="89" t="s">
        <v>218</v>
      </c>
      <c r="C19" s="66" t="s">
        <v>154</v>
      </c>
      <c r="D19" s="90" t="s">
        <v>70</v>
      </c>
      <c r="E19" s="68" t="s">
        <v>159</v>
      </c>
      <c r="G19" s="202"/>
      <c r="H19" s="201"/>
      <c r="I19" s="201"/>
      <c r="J19" s="201"/>
      <c r="K19" s="201"/>
      <c r="L19" s="202"/>
      <c r="M19" s="55"/>
      <c r="N19" s="55"/>
      <c r="O19" s="55"/>
      <c r="P19" s="60"/>
      <c r="Q19" s="211" t="s">
        <v>324</v>
      </c>
      <c r="R19" s="55"/>
      <c r="S19" s="55"/>
      <c r="T19" s="55"/>
    </row>
    <row r="20" spans="1:20" ht="13.5" customHeight="1">
      <c r="A20" s="81">
        <v>17</v>
      </c>
      <c r="B20" s="89" t="s">
        <v>65</v>
      </c>
      <c r="C20" s="66" t="s">
        <v>154</v>
      </c>
      <c r="D20" s="90" t="s">
        <v>66</v>
      </c>
      <c r="E20" s="68" t="s">
        <v>159</v>
      </c>
      <c r="G20" s="202">
        <v>9</v>
      </c>
      <c r="H20" s="201" t="str">
        <f>VLOOKUP(G20,$A$4:$E$67,2,0)</f>
        <v>横越健志</v>
      </c>
      <c r="I20" s="201" t="s">
        <v>166</v>
      </c>
      <c r="J20" s="201" t="str">
        <f>VLOOKUP(G20,$A$4:$E$67,4,0)</f>
        <v>ＳＦＩＤＡ</v>
      </c>
      <c r="K20" s="201" t="e">
        <f>VLOOKUP(G20,$A$4:$E$23,7,0)</f>
        <v>#REF!</v>
      </c>
      <c r="L20" s="202" t="s">
        <v>160</v>
      </c>
      <c r="M20" s="55"/>
      <c r="N20" s="55"/>
      <c r="O20" s="81"/>
      <c r="P20" s="59"/>
      <c r="Q20" s="88">
        <v>64</v>
      </c>
      <c r="R20" s="55"/>
      <c r="S20" s="55"/>
      <c r="T20" s="55"/>
    </row>
    <row r="21" spans="1:20" ht="13.5" customHeight="1" thickBot="1">
      <c r="A21" s="64">
        <v>18</v>
      </c>
      <c r="B21" s="112" t="s">
        <v>182</v>
      </c>
      <c r="C21" s="66" t="s">
        <v>154</v>
      </c>
      <c r="D21" s="70" t="s">
        <v>180</v>
      </c>
      <c r="E21" s="68" t="s">
        <v>159</v>
      </c>
      <c r="G21" s="202"/>
      <c r="H21" s="201"/>
      <c r="I21" s="201"/>
      <c r="J21" s="201"/>
      <c r="K21" s="201"/>
      <c r="L21" s="202"/>
      <c r="M21" s="58"/>
      <c r="N21" s="81" t="s">
        <v>326</v>
      </c>
      <c r="O21" s="81"/>
      <c r="P21" s="59"/>
      <c r="Q21" s="59"/>
      <c r="R21" s="55"/>
      <c r="S21" s="55"/>
      <c r="T21" s="55"/>
    </row>
    <row r="22" spans="1:20" ht="13.5" customHeight="1" thickBot="1">
      <c r="A22" s="82">
        <v>19</v>
      </c>
      <c r="B22" s="89" t="s">
        <v>219</v>
      </c>
      <c r="C22" s="66" t="s">
        <v>154</v>
      </c>
      <c r="D22" s="90" t="s">
        <v>47</v>
      </c>
      <c r="E22" s="68" t="s">
        <v>159</v>
      </c>
      <c r="G22" s="202">
        <v>10</v>
      </c>
      <c r="H22" s="201" t="str">
        <f>VLOOKUP(G22,$A$4:$E$67,2,0)</f>
        <v>辻　俊宏</v>
      </c>
      <c r="I22" s="201" t="s">
        <v>157</v>
      </c>
      <c r="J22" s="201" t="str">
        <f>VLOOKUP(G22,$A$4:$E$67,4,0)</f>
        <v>石川県庁ＴＣ</v>
      </c>
      <c r="K22" s="201" t="e">
        <f>VLOOKUP(G22,$A$4:$E$23,7,0)</f>
        <v>#REF!</v>
      </c>
      <c r="L22" s="202" t="s">
        <v>164</v>
      </c>
      <c r="M22" s="61"/>
      <c r="N22" s="210">
        <v>64</v>
      </c>
      <c r="O22" s="213"/>
      <c r="P22" s="59"/>
      <c r="Q22" s="59"/>
      <c r="R22" s="55"/>
      <c r="S22" s="55"/>
      <c r="T22" s="55"/>
    </row>
    <row r="23" spans="1:20" ht="13.5" customHeight="1" thickBot="1">
      <c r="A23" s="63">
        <v>21</v>
      </c>
      <c r="B23" s="89" t="s">
        <v>220</v>
      </c>
      <c r="C23" s="66" t="s">
        <v>154</v>
      </c>
      <c r="D23" s="90" t="s">
        <v>70</v>
      </c>
      <c r="E23" s="68" t="s">
        <v>159</v>
      </c>
      <c r="G23" s="202"/>
      <c r="H23" s="201"/>
      <c r="I23" s="201"/>
      <c r="J23" s="201"/>
      <c r="K23" s="201"/>
      <c r="L23" s="202"/>
      <c r="M23" s="55"/>
      <c r="N23" s="60"/>
      <c r="O23" s="211" t="s">
        <v>326</v>
      </c>
      <c r="P23" s="59"/>
      <c r="Q23" s="59"/>
      <c r="R23" s="55"/>
      <c r="S23" s="55"/>
      <c r="T23" s="55"/>
    </row>
    <row r="24" spans="1:20" ht="13.5" customHeight="1" thickBot="1">
      <c r="A24" s="81">
        <v>20</v>
      </c>
      <c r="B24" s="89" t="s">
        <v>221</v>
      </c>
      <c r="C24" s="66" t="s">
        <v>154</v>
      </c>
      <c r="D24" s="90" t="s">
        <v>37</v>
      </c>
      <c r="E24" s="68" t="s">
        <v>159</v>
      </c>
      <c r="G24" s="202">
        <v>11</v>
      </c>
      <c r="H24" s="201" t="str">
        <f>VLOOKUP(G24,$A$4:$E$67,2,0)</f>
        <v>萬正晋司</v>
      </c>
      <c r="I24" s="201" t="s">
        <v>165</v>
      </c>
      <c r="J24" s="201" t="str">
        <f>VLOOKUP(G24,$A$4:$E$67,4,0)</f>
        <v>サンアリーナ</v>
      </c>
      <c r="K24" s="201" t="e">
        <f>VLOOKUP(G24,$A$4:$E$23,7,0)</f>
        <v>#REF!</v>
      </c>
      <c r="L24" s="202" t="s">
        <v>164</v>
      </c>
      <c r="M24" s="55"/>
      <c r="N24" s="59"/>
      <c r="O24" s="214">
        <v>61</v>
      </c>
      <c r="P24" s="59"/>
      <c r="Q24" s="59"/>
      <c r="R24" s="55"/>
      <c r="S24" s="55"/>
      <c r="T24" s="55"/>
    </row>
    <row r="25" spans="1:20" ht="13.5" customHeight="1" thickBot="1">
      <c r="A25" s="81">
        <v>22</v>
      </c>
      <c r="B25" s="89" t="s">
        <v>222</v>
      </c>
      <c r="C25" s="66" t="s">
        <v>154</v>
      </c>
      <c r="D25" s="90" t="s">
        <v>30</v>
      </c>
      <c r="E25" s="68" t="s">
        <v>159</v>
      </c>
      <c r="G25" s="202"/>
      <c r="H25" s="201"/>
      <c r="I25" s="201"/>
      <c r="J25" s="201"/>
      <c r="K25" s="201"/>
      <c r="L25" s="202"/>
      <c r="M25" s="210"/>
      <c r="N25" s="212" t="s">
        <v>327</v>
      </c>
      <c r="O25" s="60"/>
      <c r="P25" s="59"/>
      <c r="Q25" s="59"/>
      <c r="R25" s="55"/>
      <c r="S25" s="55"/>
      <c r="T25" s="55"/>
    </row>
    <row r="26" spans="1:20" ht="13.5" customHeight="1">
      <c r="A26" s="81">
        <v>23</v>
      </c>
      <c r="B26" s="89" t="s">
        <v>87</v>
      </c>
      <c r="C26" s="66" t="s">
        <v>154</v>
      </c>
      <c r="D26" s="90" t="s">
        <v>88</v>
      </c>
      <c r="E26" s="68" t="s">
        <v>159</v>
      </c>
      <c r="G26" s="202">
        <v>12</v>
      </c>
      <c r="H26" s="201" t="str">
        <f>VLOOKUP(G26,$A$4:$E$67,2,0)</f>
        <v>宮崎寛也</v>
      </c>
      <c r="I26" s="201" t="s">
        <v>157</v>
      </c>
      <c r="J26" s="201" t="str">
        <f>VLOOKUP(G26,$A$4:$E$67,4,0)</f>
        <v>小松工業</v>
      </c>
      <c r="K26" s="201" t="e">
        <f>VLOOKUP(G26,$A$4:$E$23,7,0)</f>
        <v>#REF!</v>
      </c>
      <c r="L26" s="202" t="s">
        <v>163</v>
      </c>
      <c r="M26" s="57"/>
      <c r="N26" s="83">
        <v>62</v>
      </c>
      <c r="O26" s="60"/>
      <c r="P26" s="59"/>
      <c r="Q26" s="59"/>
      <c r="R26" s="55"/>
      <c r="S26" s="55"/>
      <c r="T26" s="55"/>
    </row>
    <row r="27" spans="1:20" ht="13.5" customHeight="1" thickBot="1">
      <c r="A27" s="81">
        <v>24</v>
      </c>
      <c r="B27" s="113" t="s">
        <v>177</v>
      </c>
      <c r="C27" s="66" t="s">
        <v>154</v>
      </c>
      <c r="D27" s="90" t="s">
        <v>53</v>
      </c>
      <c r="E27" s="68" t="s">
        <v>159</v>
      </c>
      <c r="G27" s="202"/>
      <c r="H27" s="201"/>
      <c r="I27" s="201"/>
      <c r="J27" s="201"/>
      <c r="K27" s="201"/>
      <c r="L27" s="202"/>
      <c r="M27" s="55"/>
      <c r="N27" s="55"/>
      <c r="O27" s="60"/>
      <c r="P27" s="212" t="s">
        <v>326</v>
      </c>
      <c r="Q27" s="59"/>
      <c r="R27" s="55"/>
      <c r="S27" s="55"/>
      <c r="T27" s="55"/>
    </row>
    <row r="28" spans="1:20" ht="13.5" customHeight="1" thickBot="1">
      <c r="A28" s="82">
        <v>25</v>
      </c>
      <c r="B28" s="89" t="s">
        <v>100</v>
      </c>
      <c r="C28" s="66" t="s">
        <v>154</v>
      </c>
      <c r="D28" s="90" t="s">
        <v>101</v>
      </c>
      <c r="E28" s="68" t="s">
        <v>159</v>
      </c>
      <c r="G28" s="202">
        <v>13</v>
      </c>
      <c r="H28" s="201" t="str">
        <f>VLOOKUP(G28,$A$4:$E$67,2,0)</f>
        <v>西出幸一郎</v>
      </c>
      <c r="I28" s="201" t="s">
        <v>157</v>
      </c>
      <c r="J28" s="201" t="str">
        <f>VLOOKUP(G28,$A$4:$E$67,4,0)</f>
        <v>ＹＳＴＣ</v>
      </c>
      <c r="K28" s="201" t="e">
        <f>VLOOKUP(G28,$A$4:$E$23,7,0)</f>
        <v>#REF!</v>
      </c>
      <c r="L28" s="202" t="s">
        <v>160</v>
      </c>
      <c r="M28" s="55"/>
      <c r="N28" s="55"/>
      <c r="O28" s="63"/>
      <c r="P28" s="83">
        <v>60</v>
      </c>
      <c r="Q28" s="59"/>
      <c r="R28" s="55"/>
      <c r="S28" s="55"/>
      <c r="T28" s="55"/>
    </row>
    <row r="29" spans="1:20" ht="13.5" customHeight="1" thickBot="1">
      <c r="A29" s="81">
        <v>26</v>
      </c>
      <c r="B29" s="89" t="s">
        <v>13</v>
      </c>
      <c r="C29" s="66" t="s">
        <v>154</v>
      </c>
      <c r="D29" s="90" t="s">
        <v>14</v>
      </c>
      <c r="E29" s="68" t="s">
        <v>159</v>
      </c>
      <c r="G29" s="202"/>
      <c r="H29" s="201"/>
      <c r="I29" s="201"/>
      <c r="J29" s="201"/>
      <c r="K29" s="201"/>
      <c r="L29" s="202"/>
      <c r="M29" s="210"/>
      <c r="N29" s="211" t="s">
        <v>328</v>
      </c>
      <c r="O29" s="59"/>
      <c r="P29" s="55"/>
      <c r="Q29" s="59"/>
      <c r="R29" s="55"/>
      <c r="S29" s="55"/>
      <c r="T29" s="55"/>
    </row>
    <row r="30" spans="1:20" ht="13.5" customHeight="1">
      <c r="A30" s="81">
        <v>27</v>
      </c>
      <c r="B30" s="89" t="s">
        <v>91</v>
      </c>
      <c r="C30" s="66" t="s">
        <v>154</v>
      </c>
      <c r="D30" s="90" t="s">
        <v>82</v>
      </c>
      <c r="E30" s="68" t="s">
        <v>159</v>
      </c>
      <c r="G30" s="202">
        <v>14</v>
      </c>
      <c r="H30" s="201" t="str">
        <f>VLOOKUP(G30,$A$4:$E$67,2,0)</f>
        <v>中田尋斗</v>
      </c>
      <c r="I30" s="201" t="s">
        <v>157</v>
      </c>
      <c r="J30" s="201" t="str">
        <f>VLOOKUP(G30,$A$4:$E$67,4,0)</f>
        <v>小松工業</v>
      </c>
      <c r="K30" s="201" t="e">
        <f>VLOOKUP(G30,$A$4:$E$23,7,0)</f>
        <v>#REF!</v>
      </c>
      <c r="L30" s="202" t="s">
        <v>160</v>
      </c>
      <c r="M30" s="57"/>
      <c r="N30" s="210" t="s">
        <v>329</v>
      </c>
      <c r="O30" s="59"/>
      <c r="P30" s="55"/>
      <c r="Q30" s="59"/>
      <c r="R30" s="55"/>
      <c r="S30" s="55"/>
      <c r="T30" s="55"/>
    </row>
    <row r="31" spans="1:20" ht="13.5" customHeight="1" thickBot="1">
      <c r="A31" s="82">
        <v>28</v>
      </c>
      <c r="B31" s="89" t="s">
        <v>223</v>
      </c>
      <c r="C31" s="66" t="s">
        <v>154</v>
      </c>
      <c r="D31" s="90" t="s">
        <v>49</v>
      </c>
      <c r="E31" s="68" t="s">
        <v>159</v>
      </c>
      <c r="G31" s="202"/>
      <c r="H31" s="201"/>
      <c r="I31" s="201"/>
      <c r="J31" s="201"/>
      <c r="K31" s="201"/>
      <c r="L31" s="202"/>
      <c r="M31" s="55"/>
      <c r="N31" s="60"/>
      <c r="O31" s="212" t="s">
        <v>328</v>
      </c>
      <c r="P31" s="55"/>
      <c r="Q31" s="59"/>
      <c r="R31" s="55"/>
      <c r="S31" s="55"/>
      <c r="T31" s="55"/>
    </row>
    <row r="32" spans="1:20" ht="13.5" customHeight="1">
      <c r="A32" s="81">
        <v>29</v>
      </c>
      <c r="B32" s="89" t="s">
        <v>224</v>
      </c>
      <c r="C32" s="66" t="s">
        <v>154</v>
      </c>
      <c r="D32" s="90" t="s">
        <v>49</v>
      </c>
      <c r="E32" s="68" t="s">
        <v>159</v>
      </c>
      <c r="G32" s="202">
        <v>15</v>
      </c>
      <c r="H32" s="201" t="str">
        <f>VLOOKUP(G32,$A$4:$E$67,2,0)</f>
        <v>bye</v>
      </c>
      <c r="I32" s="201" t="s">
        <v>157</v>
      </c>
      <c r="J32" s="201" t="str">
        <f>VLOOKUP(G32,$A$4:$E$67,4,0)</f>
        <v>-</v>
      </c>
      <c r="K32" s="201" t="e">
        <f>VLOOKUP(G32,$A$4:$E$23,7,0)</f>
        <v>#REF!</v>
      </c>
      <c r="L32" s="202" t="s">
        <v>160</v>
      </c>
      <c r="M32" s="55"/>
      <c r="N32" s="59"/>
      <c r="O32" s="83">
        <v>63</v>
      </c>
      <c r="P32" s="55"/>
      <c r="Q32" s="59"/>
      <c r="R32" s="55"/>
      <c r="S32" s="55"/>
      <c r="T32" s="55"/>
    </row>
    <row r="33" spans="1:20" ht="13.5" customHeight="1">
      <c r="A33" s="63">
        <v>30</v>
      </c>
      <c r="B33" s="89" t="s">
        <v>338</v>
      </c>
      <c r="C33" s="66" t="s">
        <v>154</v>
      </c>
      <c r="D33" s="90" t="s">
        <v>51</v>
      </c>
      <c r="E33" s="68" t="s">
        <v>159</v>
      </c>
      <c r="G33" s="202"/>
      <c r="H33" s="201"/>
      <c r="I33" s="201"/>
      <c r="J33" s="201"/>
      <c r="K33" s="201"/>
      <c r="L33" s="202"/>
      <c r="M33" s="58"/>
      <c r="N33" s="57"/>
      <c r="O33" s="63"/>
      <c r="P33" s="55"/>
      <c r="Q33" s="59"/>
      <c r="R33" s="55"/>
      <c r="S33" s="55"/>
      <c r="T33" s="55"/>
    </row>
    <row r="34" spans="1:20" ht="13.5" customHeight="1">
      <c r="A34" s="64">
        <v>31</v>
      </c>
      <c r="B34" s="112" t="s">
        <v>182</v>
      </c>
      <c r="C34" s="66" t="s">
        <v>154</v>
      </c>
      <c r="D34" s="65" t="s">
        <v>180</v>
      </c>
      <c r="E34" s="68" t="s">
        <v>159</v>
      </c>
      <c r="G34" s="202">
        <v>16</v>
      </c>
      <c r="H34" s="201" t="str">
        <f>VLOOKUP(G34,$A$4:$E$67,2,0)</f>
        <v>服部仁哉</v>
      </c>
      <c r="I34" s="201" t="s">
        <v>157</v>
      </c>
      <c r="J34" s="201" t="str">
        <f>VLOOKUP(G34,$A$4:$E$67,4,0)</f>
        <v>金沢市立工業</v>
      </c>
      <c r="K34" s="201" t="e">
        <f>VLOOKUP(G34,$A$4:$E$23,7,0)</f>
        <v>#REF!</v>
      </c>
      <c r="L34" s="202" t="s">
        <v>160</v>
      </c>
      <c r="M34" s="57"/>
      <c r="N34" s="84"/>
      <c r="O34" s="63"/>
      <c r="P34" s="55"/>
      <c r="Q34" s="59"/>
      <c r="R34" s="55"/>
      <c r="S34" s="55"/>
      <c r="T34" s="55"/>
    </row>
    <row r="35" spans="1:20" ht="13.5" customHeight="1" thickBot="1">
      <c r="A35" s="81">
        <v>32</v>
      </c>
      <c r="B35" s="89" t="s">
        <v>3</v>
      </c>
      <c r="C35" s="66" t="s">
        <v>154</v>
      </c>
      <c r="D35" s="90" t="s">
        <v>6</v>
      </c>
      <c r="E35" s="68" t="s">
        <v>159</v>
      </c>
      <c r="G35" s="202"/>
      <c r="H35" s="201"/>
      <c r="I35" s="201"/>
      <c r="J35" s="201"/>
      <c r="K35" s="201"/>
      <c r="L35" s="202"/>
      <c r="M35" s="55"/>
      <c r="N35" s="55"/>
      <c r="O35" s="81"/>
      <c r="P35" s="55"/>
      <c r="Q35" s="59"/>
      <c r="R35" s="63" t="s">
        <v>337</v>
      </c>
      <c r="S35" s="55"/>
      <c r="T35" s="55"/>
    </row>
    <row r="36" spans="1:20" ht="13.5" customHeight="1">
      <c r="A36" s="82">
        <v>33</v>
      </c>
      <c r="B36" s="89" t="s">
        <v>225</v>
      </c>
      <c r="C36" s="66" t="s">
        <v>154</v>
      </c>
      <c r="D36" s="90" t="s">
        <v>47</v>
      </c>
      <c r="E36" s="68" t="s">
        <v>159</v>
      </c>
      <c r="G36" s="202">
        <v>17</v>
      </c>
      <c r="H36" s="201" t="str">
        <f>VLOOKUP(G36,$A$4:$E$67,2,0)</f>
        <v>井家 潤丈</v>
      </c>
      <c r="I36" s="201" t="s">
        <v>157</v>
      </c>
      <c r="J36" s="201" t="str">
        <f>VLOOKUP(G36,$A$4:$E$67,4,0)</f>
        <v>V10</v>
      </c>
      <c r="K36" s="201" t="e">
        <f>VLOOKUP(G36,$A$4:$E$23,7,0)</f>
        <v>#REF!</v>
      </c>
      <c r="L36" s="202" t="s">
        <v>160</v>
      </c>
      <c r="M36" s="55"/>
      <c r="N36" s="55"/>
      <c r="O36" s="81"/>
      <c r="P36" s="55"/>
      <c r="Q36" s="60"/>
      <c r="R36" s="62">
        <v>63</v>
      </c>
      <c r="S36" s="55"/>
      <c r="T36" s="55"/>
    </row>
    <row r="37" spans="1:20" ht="13.5" customHeight="1">
      <c r="A37" s="81">
        <v>34</v>
      </c>
      <c r="B37" s="89" t="s">
        <v>155</v>
      </c>
      <c r="C37" s="66" t="s">
        <v>154</v>
      </c>
      <c r="D37" s="90" t="s">
        <v>208</v>
      </c>
      <c r="E37" s="68" t="s">
        <v>159</v>
      </c>
      <c r="G37" s="202"/>
      <c r="H37" s="201"/>
      <c r="I37" s="201"/>
      <c r="J37" s="201"/>
      <c r="K37" s="201"/>
      <c r="L37" s="202"/>
      <c r="M37" s="58"/>
      <c r="N37" s="81"/>
      <c r="O37" s="81"/>
      <c r="P37" s="55"/>
      <c r="Q37" s="60"/>
      <c r="R37" s="55"/>
      <c r="S37" s="55"/>
      <c r="T37" s="55"/>
    </row>
    <row r="38" spans="1:20" ht="13.5" customHeight="1">
      <c r="A38" s="63">
        <v>35</v>
      </c>
      <c r="B38" s="89" t="s">
        <v>226</v>
      </c>
      <c r="C38" s="66" t="s">
        <v>154</v>
      </c>
      <c r="D38" s="90" t="s">
        <v>86</v>
      </c>
      <c r="E38" s="68" t="s">
        <v>159</v>
      </c>
      <c r="G38" s="202">
        <v>18</v>
      </c>
      <c r="H38" s="201" t="str">
        <f>VLOOKUP(G38,$A$4:$E$67,2,0)</f>
        <v>bye</v>
      </c>
      <c r="I38" s="201" t="s">
        <v>157</v>
      </c>
      <c r="J38" s="201" t="str">
        <f>VLOOKUP(G38,$A$4:$E$67,4,0)</f>
        <v>-</v>
      </c>
      <c r="K38" s="201" t="e">
        <f>VLOOKUP(G38,$A$4:$E$23,7,0)</f>
        <v>#REF!</v>
      </c>
      <c r="L38" s="202" t="s">
        <v>160</v>
      </c>
      <c r="M38" s="57"/>
      <c r="N38" s="58"/>
      <c r="O38" s="81"/>
      <c r="P38" s="55"/>
      <c r="Q38" s="60"/>
      <c r="R38" s="55"/>
      <c r="S38" s="55"/>
      <c r="T38" s="55"/>
    </row>
    <row r="39" spans="1:20" ht="13.5" customHeight="1" thickBot="1">
      <c r="A39" s="63">
        <v>36</v>
      </c>
      <c r="B39" s="112" t="s">
        <v>183</v>
      </c>
      <c r="C39" s="66" t="s">
        <v>154</v>
      </c>
      <c r="D39" s="70" t="s">
        <v>184</v>
      </c>
      <c r="E39" s="68" t="s">
        <v>159</v>
      </c>
      <c r="G39" s="202"/>
      <c r="H39" s="201"/>
      <c r="I39" s="201"/>
      <c r="J39" s="201"/>
      <c r="K39" s="201"/>
      <c r="L39" s="202"/>
      <c r="M39" s="55"/>
      <c r="N39" s="59"/>
      <c r="O39" s="81" t="s">
        <v>330</v>
      </c>
      <c r="P39" s="55"/>
      <c r="Q39" s="60"/>
      <c r="R39" s="55"/>
      <c r="S39" s="55"/>
      <c r="T39" s="55"/>
    </row>
    <row r="40" spans="1:20" ht="13.5" customHeight="1">
      <c r="A40" s="81">
        <v>37</v>
      </c>
      <c r="B40" s="89" t="s">
        <v>29</v>
      </c>
      <c r="C40" s="66" t="s">
        <v>154</v>
      </c>
      <c r="D40" s="90" t="s">
        <v>30</v>
      </c>
      <c r="E40" s="68" t="s">
        <v>159</v>
      </c>
      <c r="G40" s="202">
        <v>19</v>
      </c>
      <c r="H40" s="201" t="str">
        <f>VLOOKUP(G40,$A$4:$E$67,2,0)</f>
        <v>嘉藤秀哉</v>
      </c>
      <c r="I40" s="201" t="s">
        <v>157</v>
      </c>
      <c r="J40" s="201" t="str">
        <f>VLOOKUP(G40,$A$4:$E$67,4,0)</f>
        <v>小松工業</v>
      </c>
      <c r="K40" s="201" t="e">
        <f>VLOOKUP(G40,$A$4:$E$23,7,0)</f>
        <v>#REF!</v>
      </c>
      <c r="L40" s="202" t="s">
        <v>161</v>
      </c>
      <c r="M40" s="55"/>
      <c r="N40" s="60"/>
      <c r="O40" s="209">
        <v>60</v>
      </c>
      <c r="P40" s="55"/>
      <c r="Q40" s="60"/>
      <c r="R40" s="55"/>
      <c r="S40" s="55"/>
      <c r="T40" s="55"/>
    </row>
    <row r="41" spans="1:20" ht="13.5" customHeight="1" thickBot="1">
      <c r="A41" s="63">
        <v>38</v>
      </c>
      <c r="B41" s="89" t="s">
        <v>227</v>
      </c>
      <c r="C41" s="66" t="s">
        <v>154</v>
      </c>
      <c r="D41" s="90" t="s">
        <v>96</v>
      </c>
      <c r="E41" s="68" t="s">
        <v>159</v>
      </c>
      <c r="G41" s="202"/>
      <c r="H41" s="201"/>
      <c r="I41" s="201"/>
      <c r="J41" s="201"/>
      <c r="K41" s="201"/>
      <c r="L41" s="202"/>
      <c r="M41" s="58"/>
      <c r="N41" s="61" t="s">
        <v>330</v>
      </c>
      <c r="O41" s="215"/>
      <c r="P41" s="55"/>
      <c r="Q41" s="60"/>
      <c r="R41" s="55"/>
      <c r="S41" s="55"/>
      <c r="T41" s="55"/>
    </row>
    <row r="42" spans="1:20" ht="13.5" customHeight="1" thickBot="1">
      <c r="A42" s="81">
        <v>39</v>
      </c>
      <c r="B42" s="89" t="s">
        <v>228</v>
      </c>
      <c r="C42" s="66" t="s">
        <v>154</v>
      </c>
      <c r="D42" s="90" t="s">
        <v>70</v>
      </c>
      <c r="E42" s="68" t="s">
        <v>159</v>
      </c>
      <c r="G42" s="202">
        <v>20</v>
      </c>
      <c r="H42" s="201" t="str">
        <f>VLOOKUP(G42,$A$4:$E$67,2,0)</f>
        <v>増谷明拓</v>
      </c>
      <c r="I42" s="201" t="s">
        <v>143</v>
      </c>
      <c r="J42" s="201" t="str">
        <f>VLOOKUP(G42,$A$4:$E$67,4,0)</f>
        <v>ハートフォルト</v>
      </c>
      <c r="K42" s="201" t="e">
        <f>VLOOKUP(G42,$A$4:$E$23,7,0)</f>
        <v>#N/A</v>
      </c>
      <c r="L42" s="202" t="s">
        <v>160</v>
      </c>
      <c r="M42" s="61"/>
      <c r="N42" s="62">
        <v>60</v>
      </c>
      <c r="O42" s="60"/>
      <c r="P42" s="55"/>
      <c r="Q42" s="60"/>
      <c r="R42" s="55"/>
      <c r="S42" s="55"/>
      <c r="T42" s="55"/>
    </row>
    <row r="43" spans="1:20" ht="13.5" customHeight="1" thickBot="1">
      <c r="A43" s="82">
        <v>40</v>
      </c>
      <c r="B43" s="89" t="s">
        <v>229</v>
      </c>
      <c r="C43" s="66" t="s">
        <v>154</v>
      </c>
      <c r="D43" s="90" t="s">
        <v>28</v>
      </c>
      <c r="E43" s="68" t="s">
        <v>159</v>
      </c>
      <c r="G43" s="202"/>
      <c r="H43" s="201"/>
      <c r="I43" s="201"/>
      <c r="J43" s="201"/>
      <c r="K43" s="201"/>
      <c r="L43" s="202"/>
      <c r="M43" s="55"/>
      <c r="N43" s="55"/>
      <c r="O43" s="60"/>
      <c r="P43" s="211" t="s">
        <v>330</v>
      </c>
      <c r="Q43" s="60"/>
      <c r="R43" s="55"/>
      <c r="S43" s="55"/>
      <c r="T43" s="55"/>
    </row>
    <row r="44" spans="1:20" ht="13.5" customHeight="1">
      <c r="A44" s="81">
        <v>41</v>
      </c>
      <c r="B44" s="89" t="s">
        <v>5</v>
      </c>
      <c r="C44" s="66" t="s">
        <v>154</v>
      </c>
      <c r="D44" s="90" t="s">
        <v>7</v>
      </c>
      <c r="E44" s="68" t="s">
        <v>159</v>
      </c>
      <c r="G44" s="202">
        <v>21</v>
      </c>
      <c r="H44" s="201" t="str">
        <f>VLOOKUP(G44,$A$4:$E$67,2,0)</f>
        <v>利田孝介</v>
      </c>
      <c r="I44" s="201" t="s">
        <v>157</v>
      </c>
      <c r="J44" s="201" t="str">
        <f>VLOOKUP(G44,$A$4:$E$67,4,0)</f>
        <v>金沢市立工業</v>
      </c>
      <c r="K44" s="201" t="e">
        <f>VLOOKUP(G44,$A$4:$E$23,7,0)</f>
        <v>#REF!</v>
      </c>
      <c r="L44" s="202" t="s">
        <v>160</v>
      </c>
      <c r="M44" s="55"/>
      <c r="N44" s="55"/>
      <c r="O44" s="63"/>
      <c r="P44" s="88">
        <v>62</v>
      </c>
      <c r="Q44" s="60"/>
      <c r="R44" s="55"/>
      <c r="S44" s="55"/>
      <c r="T44" s="55"/>
    </row>
    <row r="45" spans="1:20" ht="13.5" customHeight="1" thickBot="1">
      <c r="A45" s="81">
        <v>42</v>
      </c>
      <c r="B45" s="89" t="s">
        <v>76</v>
      </c>
      <c r="C45" s="66" t="s">
        <v>154</v>
      </c>
      <c r="D45" s="90" t="s">
        <v>16</v>
      </c>
      <c r="E45" s="68" t="s">
        <v>159</v>
      </c>
      <c r="G45" s="202"/>
      <c r="H45" s="201"/>
      <c r="I45" s="201"/>
      <c r="J45" s="201"/>
      <c r="K45" s="201"/>
      <c r="L45" s="202"/>
      <c r="M45" s="58"/>
      <c r="N45" s="81" t="s">
        <v>331</v>
      </c>
      <c r="O45" s="59"/>
      <c r="P45" s="59"/>
      <c r="Q45" s="60"/>
      <c r="R45" s="55"/>
      <c r="S45" s="55"/>
      <c r="T45" s="55"/>
    </row>
    <row r="46" spans="1:20" ht="13.5" customHeight="1" thickBot="1">
      <c r="A46" s="81">
        <v>43</v>
      </c>
      <c r="B46" s="89" t="s">
        <v>48</v>
      </c>
      <c r="C46" s="66" t="s">
        <v>154</v>
      </c>
      <c r="D46" s="90" t="s">
        <v>49</v>
      </c>
      <c r="E46" s="68" t="s">
        <v>159</v>
      </c>
      <c r="G46" s="202">
        <v>22</v>
      </c>
      <c r="H46" s="201" t="str">
        <f>VLOOKUP(G46,$A$4:$E$67,2,0)</f>
        <v>宮川寛基</v>
      </c>
      <c r="I46" s="201" t="s">
        <v>143</v>
      </c>
      <c r="J46" s="201" t="str">
        <f>VLOOKUP(G46,$A$4:$E$67,4,0)</f>
        <v>インパルスTC</v>
      </c>
      <c r="L46" s="202" t="s">
        <v>160</v>
      </c>
      <c r="M46" s="61"/>
      <c r="N46" s="69">
        <v>61</v>
      </c>
      <c r="O46" s="59"/>
      <c r="P46" s="59"/>
      <c r="Q46" s="60"/>
      <c r="R46" s="55"/>
      <c r="S46" s="55"/>
      <c r="T46" s="55"/>
    </row>
    <row r="47" spans="1:20" ht="13.5" customHeight="1" thickBot="1">
      <c r="A47" s="81">
        <v>44</v>
      </c>
      <c r="B47" s="89" t="s">
        <v>230</v>
      </c>
      <c r="C47" s="66" t="s">
        <v>154</v>
      </c>
      <c r="D47" s="90" t="s">
        <v>27</v>
      </c>
      <c r="E47" s="68" t="s">
        <v>159</v>
      </c>
      <c r="G47" s="202"/>
      <c r="H47" s="201"/>
      <c r="I47" s="201"/>
      <c r="J47" s="201"/>
      <c r="L47" s="202"/>
      <c r="M47" s="55"/>
      <c r="N47" s="59"/>
      <c r="O47" s="59" t="s">
        <v>332</v>
      </c>
      <c r="P47" s="59"/>
      <c r="Q47" s="60"/>
      <c r="R47" s="55"/>
      <c r="S47" s="55"/>
      <c r="T47" s="55"/>
    </row>
    <row r="48" spans="1:20" ht="13.5" customHeight="1" thickBot="1">
      <c r="A48" s="63">
        <v>45</v>
      </c>
      <c r="B48" s="89" t="s">
        <v>231</v>
      </c>
      <c r="C48" s="66" t="s">
        <v>154</v>
      </c>
      <c r="D48" s="90" t="s">
        <v>79</v>
      </c>
      <c r="E48" s="68" t="s">
        <v>159</v>
      </c>
      <c r="G48" s="202">
        <v>23</v>
      </c>
      <c r="H48" s="201" t="str">
        <f>VLOOKUP(G48,$A$4:$E$67,2,0)</f>
        <v>荒川剛是</v>
      </c>
      <c r="I48" s="201" t="s">
        <v>157</v>
      </c>
      <c r="J48" s="201" t="str">
        <f>VLOOKUP(G48,$A$4:$E$67,4,0)</f>
        <v>TCテングー</v>
      </c>
      <c r="L48" s="202" t="s">
        <v>160</v>
      </c>
      <c r="M48" s="55"/>
      <c r="N48" s="60"/>
      <c r="O48" s="62">
        <v>62</v>
      </c>
      <c r="P48" s="59"/>
      <c r="Q48" s="60"/>
      <c r="R48" s="55"/>
      <c r="S48" s="55"/>
      <c r="T48" s="55"/>
    </row>
    <row r="49" spans="1:20" ht="13.5" customHeight="1" thickBot="1">
      <c r="A49" s="63">
        <v>46</v>
      </c>
      <c r="B49" s="89" t="s">
        <v>31</v>
      </c>
      <c r="C49" s="66" t="s">
        <v>154</v>
      </c>
      <c r="D49" s="90" t="s">
        <v>32</v>
      </c>
      <c r="E49" s="68" t="s">
        <v>159</v>
      </c>
      <c r="G49" s="202"/>
      <c r="H49" s="201"/>
      <c r="I49" s="201"/>
      <c r="J49" s="201"/>
      <c r="L49" s="202"/>
      <c r="M49" s="210"/>
      <c r="N49" s="216" t="s">
        <v>332</v>
      </c>
      <c r="O49" s="213"/>
      <c r="P49" s="59"/>
      <c r="Q49" s="60"/>
      <c r="R49" s="55"/>
      <c r="S49" s="55"/>
      <c r="T49" s="55"/>
    </row>
    <row r="50" spans="1:20" ht="13.5" customHeight="1">
      <c r="A50" s="64">
        <v>47</v>
      </c>
      <c r="B50" s="112" t="s">
        <v>182</v>
      </c>
      <c r="C50" s="66" t="s">
        <v>154</v>
      </c>
      <c r="D50" s="65" t="s">
        <v>178</v>
      </c>
      <c r="E50" s="68" t="s">
        <v>159</v>
      </c>
      <c r="G50" s="202">
        <v>24</v>
      </c>
      <c r="H50" s="201" t="str">
        <f>VLOOKUP(G50,$A$4:$E$67,2,0)</f>
        <v>松下竜太</v>
      </c>
      <c r="I50" s="201" t="s">
        <v>157</v>
      </c>
      <c r="J50" s="201" t="str">
        <f>VLOOKUP(G50,$A$4:$E$67,4,0)</f>
        <v>小松ウォール</v>
      </c>
      <c r="L50" s="202" t="s">
        <v>144</v>
      </c>
      <c r="M50" s="57"/>
      <c r="N50" s="83">
        <v>60</v>
      </c>
      <c r="O50" s="63"/>
      <c r="P50" s="59"/>
      <c r="Q50" s="60"/>
      <c r="R50" s="55"/>
      <c r="S50" s="55"/>
      <c r="T50" s="55"/>
    </row>
    <row r="51" spans="1:20" ht="13.5" customHeight="1" thickBot="1">
      <c r="A51" s="81">
        <v>48</v>
      </c>
      <c r="B51" s="89" t="s">
        <v>232</v>
      </c>
      <c r="C51" s="66" t="s">
        <v>154</v>
      </c>
      <c r="D51" s="90" t="s">
        <v>86</v>
      </c>
      <c r="E51" s="68" t="s">
        <v>162</v>
      </c>
      <c r="G51" s="202"/>
      <c r="H51" s="201"/>
      <c r="I51" s="201"/>
      <c r="J51" s="201"/>
      <c r="L51" s="202"/>
      <c r="M51" s="55"/>
      <c r="N51" s="55"/>
      <c r="O51" s="81"/>
      <c r="P51" s="59"/>
      <c r="Q51" s="61" t="s">
        <v>337</v>
      </c>
      <c r="R51" s="55"/>
      <c r="S51" s="55"/>
      <c r="T51" s="55"/>
    </row>
    <row r="52" spans="1:20" ht="13.5" customHeight="1" thickBot="1">
      <c r="A52" s="63">
        <v>49</v>
      </c>
      <c r="B52" s="89" t="s">
        <v>233</v>
      </c>
      <c r="C52" s="66" t="s">
        <v>154</v>
      </c>
      <c r="D52" s="90" t="s">
        <v>75</v>
      </c>
      <c r="E52" s="68" t="s">
        <v>159</v>
      </c>
      <c r="G52" s="202">
        <v>25</v>
      </c>
      <c r="H52" s="201" t="str">
        <f>VLOOKUP(G52,$A$4:$E$67,2,0)</f>
        <v>田尻光一</v>
      </c>
      <c r="I52" s="201" t="s">
        <v>157</v>
      </c>
      <c r="J52" s="201" t="str">
        <f>VLOOKUP(G52,$A$4:$E$67,4,0)</f>
        <v>DFTC</v>
      </c>
      <c r="L52" s="202" t="s">
        <v>158</v>
      </c>
      <c r="M52" s="55"/>
      <c r="N52" s="55"/>
      <c r="O52" s="81"/>
      <c r="P52" s="60"/>
      <c r="Q52" s="62">
        <v>63</v>
      </c>
      <c r="R52" s="55"/>
      <c r="S52" s="55"/>
      <c r="T52" s="55"/>
    </row>
    <row r="53" spans="1:20" ht="13.5" customHeight="1" thickBot="1">
      <c r="A53" s="82">
        <v>50</v>
      </c>
      <c r="B53" s="89" t="s">
        <v>234</v>
      </c>
      <c r="C53" s="66" t="s">
        <v>154</v>
      </c>
      <c r="D53" s="90" t="s">
        <v>90</v>
      </c>
      <c r="E53" s="68" t="s">
        <v>159</v>
      </c>
      <c r="G53" s="202"/>
      <c r="H53" s="201"/>
      <c r="I53" s="201"/>
      <c r="J53" s="201"/>
      <c r="L53" s="202"/>
      <c r="M53" s="210"/>
      <c r="N53" s="211" t="s">
        <v>333</v>
      </c>
      <c r="O53" s="81"/>
      <c r="P53" s="60"/>
      <c r="Q53" s="55"/>
      <c r="R53" s="55"/>
      <c r="S53" s="55"/>
      <c r="T53" s="55"/>
    </row>
    <row r="54" spans="1:20" ht="13.5" customHeight="1">
      <c r="A54" s="81">
        <v>51</v>
      </c>
      <c r="B54" s="89" t="s">
        <v>235</v>
      </c>
      <c r="C54" s="66" t="s">
        <v>154</v>
      </c>
      <c r="D54" s="90" t="s">
        <v>53</v>
      </c>
      <c r="E54" s="68" t="s">
        <v>159</v>
      </c>
      <c r="G54" s="202">
        <v>26</v>
      </c>
      <c r="H54" s="201" t="str">
        <f>VLOOKUP(G54,$A$4:$E$67,2,0)</f>
        <v>米久　淳</v>
      </c>
      <c r="I54" s="201" t="s">
        <v>157</v>
      </c>
      <c r="J54" s="201" t="str">
        <f>VLOOKUP(G54,$A$4:$E$67,4,0)</f>
        <v>ＴＣテングー</v>
      </c>
      <c r="L54" s="202" t="s">
        <v>160</v>
      </c>
      <c r="M54" s="57"/>
      <c r="N54" s="210">
        <v>63</v>
      </c>
      <c r="O54" s="81"/>
      <c r="P54" s="60"/>
      <c r="Q54" s="55"/>
      <c r="R54" s="55"/>
      <c r="S54" s="55"/>
      <c r="T54" s="55"/>
    </row>
    <row r="55" spans="1:20" ht="13.5" customHeight="1" thickBot="1">
      <c r="A55" s="81">
        <v>52</v>
      </c>
      <c r="B55" s="89" t="s">
        <v>56</v>
      </c>
      <c r="C55" s="66" t="s">
        <v>154</v>
      </c>
      <c r="D55" s="90" t="s">
        <v>57</v>
      </c>
      <c r="E55" s="68" t="s">
        <v>159</v>
      </c>
      <c r="G55" s="202"/>
      <c r="H55" s="201"/>
      <c r="I55" s="201"/>
      <c r="J55" s="201"/>
      <c r="L55" s="202"/>
      <c r="M55" s="55"/>
      <c r="N55" s="60"/>
      <c r="O55" s="211" t="s">
        <v>333</v>
      </c>
      <c r="P55" s="60"/>
      <c r="Q55" s="55"/>
      <c r="R55" s="55"/>
      <c r="S55" s="55"/>
      <c r="T55" s="55"/>
    </row>
    <row r="56" spans="1:20" ht="13.5" customHeight="1">
      <c r="A56" s="63">
        <v>53</v>
      </c>
      <c r="B56" s="89" t="s">
        <v>236</v>
      </c>
      <c r="C56" s="66" t="s">
        <v>154</v>
      </c>
      <c r="D56" s="90" t="s">
        <v>11</v>
      </c>
      <c r="E56" s="68" t="s">
        <v>159</v>
      </c>
      <c r="G56" s="202">
        <v>27</v>
      </c>
      <c r="H56" s="201" t="str">
        <f>VLOOKUP(G56,$A$4:$E$67,2,0)</f>
        <v>中出　明</v>
      </c>
      <c r="I56" s="201" t="s">
        <v>149</v>
      </c>
      <c r="J56" s="201" t="str">
        <f>VLOOKUP(G56,$A$4:$E$67,4,0)</f>
        <v>サタモニ</v>
      </c>
      <c r="L56" s="202" t="s">
        <v>158</v>
      </c>
      <c r="M56" s="55"/>
      <c r="N56" s="59"/>
      <c r="O56" s="88" t="s">
        <v>334</v>
      </c>
      <c r="P56" s="60"/>
      <c r="Q56" s="55"/>
      <c r="R56" s="55"/>
      <c r="S56" s="55"/>
      <c r="T56" s="55"/>
    </row>
    <row r="57" spans="1:20" ht="13.5" customHeight="1" thickBot="1">
      <c r="A57" s="81">
        <v>54</v>
      </c>
      <c r="B57" s="89" t="s">
        <v>155</v>
      </c>
      <c r="C57" s="66" t="s">
        <v>154</v>
      </c>
      <c r="D57" s="90" t="s">
        <v>253</v>
      </c>
      <c r="E57" s="68" t="s">
        <v>159</v>
      </c>
      <c r="G57" s="202"/>
      <c r="H57" s="201"/>
      <c r="I57" s="201"/>
      <c r="J57" s="201"/>
      <c r="L57" s="202"/>
      <c r="M57" s="58"/>
      <c r="N57" s="59" t="s">
        <v>335</v>
      </c>
      <c r="O57" s="59"/>
      <c r="P57" s="60"/>
      <c r="Q57" s="55"/>
      <c r="R57" s="55"/>
      <c r="S57" s="55"/>
      <c r="T57" s="55"/>
    </row>
    <row r="58" spans="1:20" ht="13.5" customHeight="1" thickBot="1">
      <c r="A58" s="81">
        <v>55</v>
      </c>
      <c r="B58" s="89" t="s">
        <v>237</v>
      </c>
      <c r="C58" s="66" t="s">
        <v>154</v>
      </c>
      <c r="D58" s="90" t="s">
        <v>62</v>
      </c>
      <c r="E58" s="68" t="s">
        <v>159</v>
      </c>
      <c r="G58" s="202">
        <v>28</v>
      </c>
      <c r="H58" s="201" t="str">
        <f>VLOOKUP(G58,$A$4:$E$67,2,0)</f>
        <v>磯崎隆史</v>
      </c>
      <c r="I58" s="201" t="s">
        <v>157</v>
      </c>
      <c r="J58" s="201" t="str">
        <f>VLOOKUP(G58,$A$4:$E$67,4,0)</f>
        <v>フリー</v>
      </c>
      <c r="L58" s="202" t="s">
        <v>144</v>
      </c>
      <c r="M58" s="61"/>
      <c r="N58" s="62">
        <v>63</v>
      </c>
      <c r="O58" s="59"/>
      <c r="P58" s="60"/>
      <c r="Q58" s="55"/>
      <c r="R58" s="55"/>
      <c r="S58" s="55"/>
      <c r="T58" s="55"/>
    </row>
    <row r="59" spans="1:20" ht="13.5" customHeight="1" thickBot="1">
      <c r="A59" s="63">
        <v>56</v>
      </c>
      <c r="B59" s="89" t="s">
        <v>238</v>
      </c>
      <c r="C59" s="66" t="s">
        <v>154</v>
      </c>
      <c r="D59" s="90" t="s">
        <v>47</v>
      </c>
      <c r="E59" s="68" t="s">
        <v>159</v>
      </c>
      <c r="G59" s="202"/>
      <c r="H59" s="201"/>
      <c r="I59" s="201"/>
      <c r="J59" s="201"/>
      <c r="L59" s="202"/>
      <c r="M59" s="55"/>
      <c r="N59" s="55"/>
      <c r="O59" s="59"/>
      <c r="P59" s="61" t="s">
        <v>337</v>
      </c>
      <c r="Q59" s="55"/>
      <c r="R59" s="55"/>
      <c r="S59" s="55"/>
      <c r="T59" s="55"/>
    </row>
    <row r="60" spans="1:20" ht="13.5" customHeight="1">
      <c r="A60" s="82">
        <v>57</v>
      </c>
      <c r="B60" s="89" t="s">
        <v>18</v>
      </c>
      <c r="C60" s="66" t="s">
        <v>154</v>
      </c>
      <c r="D60" s="92" t="s">
        <v>19</v>
      </c>
      <c r="E60" s="68" t="s">
        <v>159</v>
      </c>
      <c r="G60" s="202">
        <v>29</v>
      </c>
      <c r="H60" s="201" t="str">
        <f>VLOOKUP(G60,$A$4:$E$67,2,0)</f>
        <v>渡部克昌</v>
      </c>
      <c r="I60" s="201" t="s">
        <v>157</v>
      </c>
      <c r="J60" s="201" t="str">
        <f>VLOOKUP(G60,$A$4:$E$67,4,0)</f>
        <v>フリー</v>
      </c>
      <c r="L60" s="202" t="s">
        <v>158</v>
      </c>
      <c r="M60" s="55"/>
      <c r="N60" s="81"/>
      <c r="O60" s="60"/>
      <c r="P60" s="62">
        <v>60</v>
      </c>
      <c r="Q60" s="55"/>
      <c r="R60" s="55"/>
      <c r="S60" s="55"/>
      <c r="T60" s="55"/>
    </row>
    <row r="61" spans="1:20" ht="13.5" customHeight="1" thickBot="1">
      <c r="A61" s="63">
        <v>59</v>
      </c>
      <c r="B61" s="89" t="s">
        <v>104</v>
      </c>
      <c r="C61" s="66" t="s">
        <v>154</v>
      </c>
      <c r="D61" s="90" t="s">
        <v>105</v>
      </c>
      <c r="E61" s="68" t="s">
        <v>159</v>
      </c>
      <c r="G61" s="202"/>
      <c r="H61" s="201"/>
      <c r="I61" s="201"/>
      <c r="J61" s="201"/>
      <c r="L61" s="202"/>
      <c r="M61" s="58"/>
      <c r="N61" s="83" t="s">
        <v>337</v>
      </c>
      <c r="O61" s="60"/>
      <c r="P61" s="81"/>
      <c r="Q61" s="55"/>
      <c r="R61" s="55"/>
      <c r="S61" s="55"/>
      <c r="T61" s="55"/>
    </row>
    <row r="62" spans="1:20" ht="13.5" customHeight="1" thickBot="1">
      <c r="A62" s="88">
        <v>58</v>
      </c>
      <c r="B62" s="89" t="s">
        <v>239</v>
      </c>
      <c r="C62" s="66" t="s">
        <v>154</v>
      </c>
      <c r="D62" s="90" t="s">
        <v>75</v>
      </c>
      <c r="E62" s="68" t="s">
        <v>159</v>
      </c>
      <c r="G62" s="202">
        <v>30</v>
      </c>
      <c r="H62" s="201" t="str">
        <f>VLOOKUP(G62,$A$4:$E$67,2,0)</f>
        <v>成實正浩</v>
      </c>
      <c r="I62" s="201" t="s">
        <v>157</v>
      </c>
      <c r="J62" s="201" t="str">
        <f>VLOOKUP(G62,$A$4:$E$67,4,0)</f>
        <v>小松村田製作所</v>
      </c>
      <c r="L62" s="202" t="s">
        <v>153</v>
      </c>
      <c r="M62" s="61"/>
      <c r="N62" s="209">
        <v>76</v>
      </c>
      <c r="O62" s="60"/>
      <c r="P62" s="81"/>
      <c r="Q62" s="55"/>
      <c r="R62" s="55"/>
      <c r="S62" s="55"/>
      <c r="T62" s="55"/>
    </row>
    <row r="63" spans="1:20" ht="13.5" customHeight="1" thickBot="1">
      <c r="A63" s="88">
        <v>60</v>
      </c>
      <c r="B63" s="89" t="s">
        <v>240</v>
      </c>
      <c r="C63" s="66" t="s">
        <v>154</v>
      </c>
      <c r="D63" s="90" t="s">
        <v>47</v>
      </c>
      <c r="E63" s="68" t="s">
        <v>159</v>
      </c>
      <c r="G63" s="202"/>
      <c r="H63" s="201"/>
      <c r="I63" s="201"/>
      <c r="J63" s="201"/>
      <c r="L63" s="202"/>
      <c r="M63" s="55"/>
      <c r="N63" s="63"/>
      <c r="O63" s="216" t="s">
        <v>337</v>
      </c>
      <c r="P63" s="81"/>
      <c r="Q63" s="55"/>
      <c r="R63" s="55"/>
      <c r="S63" s="55"/>
      <c r="T63" s="55"/>
    </row>
    <row r="64" spans="1:20" ht="13.5" customHeight="1">
      <c r="A64" s="88">
        <v>61</v>
      </c>
      <c r="B64" s="89" t="s">
        <v>241</v>
      </c>
      <c r="C64" s="66" t="s">
        <v>154</v>
      </c>
      <c r="D64" s="90" t="s">
        <v>64</v>
      </c>
      <c r="E64" s="68" t="s">
        <v>159</v>
      </c>
      <c r="G64" s="202">
        <v>31</v>
      </c>
      <c r="H64" s="201" t="str">
        <f>VLOOKUP(G64,$A$4:$E$67,2,0)</f>
        <v>bye</v>
      </c>
      <c r="I64" s="201" t="s">
        <v>149</v>
      </c>
      <c r="J64" s="201" t="str">
        <f>VLOOKUP(G64,$A$4:$E$67,4,0)</f>
        <v>-</v>
      </c>
      <c r="L64" s="202" t="s">
        <v>150</v>
      </c>
      <c r="M64" s="55"/>
      <c r="N64" s="59"/>
      <c r="O64" s="83">
        <v>61</v>
      </c>
      <c r="P64" s="63"/>
      <c r="Q64" s="55"/>
      <c r="R64" s="55"/>
      <c r="S64" s="55"/>
      <c r="T64" s="55"/>
    </row>
    <row r="65" spans="1:20" ht="13.5" customHeight="1">
      <c r="A65" s="88">
        <v>62</v>
      </c>
      <c r="B65" s="89" t="s">
        <v>242</v>
      </c>
      <c r="C65" s="66" t="s">
        <v>154</v>
      </c>
      <c r="D65" s="90" t="s">
        <v>60</v>
      </c>
      <c r="E65" s="68" t="s">
        <v>159</v>
      </c>
      <c r="G65" s="202"/>
      <c r="H65" s="201"/>
      <c r="I65" s="201"/>
      <c r="J65" s="201"/>
      <c r="L65" s="202"/>
      <c r="M65" s="58"/>
      <c r="N65" s="86"/>
      <c r="O65" s="63"/>
      <c r="P65" s="63"/>
      <c r="Q65" s="55"/>
      <c r="R65" s="55"/>
      <c r="S65" s="55"/>
      <c r="T65" s="55"/>
    </row>
    <row r="66" spans="1:20" ht="13.5" customHeight="1">
      <c r="A66" s="109">
        <v>63</v>
      </c>
      <c r="B66" s="112" t="s">
        <v>182</v>
      </c>
      <c r="C66" s="66" t="s">
        <v>154</v>
      </c>
      <c r="D66" s="65" t="s">
        <v>179</v>
      </c>
      <c r="E66" s="68" t="s">
        <v>159</v>
      </c>
      <c r="G66" s="202">
        <v>32</v>
      </c>
      <c r="H66" s="201" t="str">
        <f>VLOOKUP(G66,$A$4:$E$67,2,0)</f>
        <v>打越伸一</v>
      </c>
      <c r="I66" s="201" t="s">
        <v>149</v>
      </c>
      <c r="J66" s="201" t="str">
        <f>VLOOKUP(G66,$A$4:$E$67,4,0)</f>
        <v>白山市TA</v>
      </c>
      <c r="L66" s="202" t="s">
        <v>147</v>
      </c>
      <c r="M66" s="57"/>
      <c r="O66" s="63"/>
      <c r="P66" s="63"/>
      <c r="Q66" s="55"/>
      <c r="R66" s="55"/>
      <c r="S66" s="55"/>
      <c r="T66" s="55"/>
    </row>
    <row r="67" spans="1:20" ht="13.5" customHeight="1">
      <c r="A67" s="88">
        <v>64</v>
      </c>
      <c r="B67" s="89" t="s">
        <v>15</v>
      </c>
      <c r="C67" s="66" t="s">
        <v>154</v>
      </c>
      <c r="D67" s="90" t="s">
        <v>17</v>
      </c>
      <c r="E67" s="68" t="s">
        <v>159</v>
      </c>
      <c r="G67" s="202"/>
      <c r="H67" s="201"/>
      <c r="I67" s="201"/>
      <c r="J67" s="201"/>
      <c r="L67" s="202"/>
      <c r="M67" s="55"/>
      <c r="N67" s="55"/>
      <c r="O67" s="81"/>
      <c r="P67" s="55"/>
      <c r="Q67" s="55"/>
      <c r="R67" s="55"/>
      <c r="S67" s="55"/>
      <c r="T67" s="55"/>
    </row>
    <row r="68" spans="1:20" ht="13.5" customHeight="1">
      <c r="G68" s="202">
        <v>33</v>
      </c>
      <c r="H68" s="201" t="str">
        <f>VLOOKUP(G68,$A$4:$E$67,2,0)</f>
        <v>西本祐大</v>
      </c>
      <c r="I68" s="201" t="s">
        <v>152</v>
      </c>
      <c r="J68" s="201" t="str">
        <f>VLOOKUP(G68,$A$4:$E$67,4,0)</f>
        <v>小松工業</v>
      </c>
      <c r="L68" s="202" t="s">
        <v>150</v>
      </c>
      <c r="M68" s="81"/>
      <c r="N68" s="81"/>
      <c r="O68" s="81"/>
      <c r="P68" s="85"/>
      <c r="Q68" s="85"/>
      <c r="R68" s="55"/>
      <c r="S68" s="55"/>
      <c r="T68" s="55"/>
    </row>
    <row r="69" spans="1:20" ht="13.5" customHeight="1">
      <c r="G69" s="202"/>
      <c r="H69" s="201"/>
      <c r="I69" s="201"/>
      <c r="J69" s="201"/>
      <c r="L69" s="202"/>
      <c r="M69" s="58"/>
      <c r="N69" s="81"/>
      <c r="O69" s="81"/>
      <c r="P69" s="85"/>
      <c r="Q69" s="85"/>
      <c r="R69" s="55"/>
      <c r="S69" s="55"/>
      <c r="T69" s="55"/>
    </row>
    <row r="70" spans="1:20" ht="13.5" customHeight="1">
      <c r="G70" s="202">
        <v>34</v>
      </c>
      <c r="H70" s="201" t="str">
        <f>VLOOKUP(G70,$A$4:$E$67,2,0)</f>
        <v>bye</v>
      </c>
      <c r="I70" s="201" t="s">
        <v>152</v>
      </c>
      <c r="J70" s="201" t="str">
        <f>VLOOKUP(G70,$A$4:$E$67,4,0)</f>
        <v>-</v>
      </c>
      <c r="L70" s="202" t="s">
        <v>150</v>
      </c>
      <c r="M70" s="57"/>
      <c r="N70" s="58"/>
      <c r="O70" s="81"/>
      <c r="P70" s="85"/>
      <c r="Q70" s="85"/>
      <c r="R70" s="55"/>
      <c r="S70" s="55"/>
      <c r="T70" s="55"/>
    </row>
    <row r="71" spans="1:20" ht="13.5" customHeight="1" thickBot="1">
      <c r="G71" s="202"/>
      <c r="H71" s="201"/>
      <c r="I71" s="201"/>
      <c r="J71" s="201"/>
      <c r="L71" s="202"/>
      <c r="M71" s="81"/>
      <c r="N71" s="59"/>
      <c r="O71" s="81" t="s">
        <v>339</v>
      </c>
      <c r="P71" s="81"/>
      <c r="Q71" s="81"/>
      <c r="R71" s="55"/>
      <c r="S71" s="55"/>
      <c r="T71" s="55"/>
    </row>
    <row r="72" spans="1:20" ht="13.5" customHeight="1">
      <c r="G72" s="202">
        <v>35</v>
      </c>
      <c r="H72" s="201" t="str">
        <f>VLOOKUP(G72,$A$4:$E$67,2,0)</f>
        <v>米田　光</v>
      </c>
      <c r="I72" s="201" t="s">
        <v>152</v>
      </c>
      <c r="J72" s="201" t="str">
        <f>VLOOKUP(G72,$A$4:$E$67,4,0)</f>
        <v>小松市ＴＡ</v>
      </c>
      <c r="L72" s="202" t="s">
        <v>153</v>
      </c>
      <c r="M72" s="81"/>
      <c r="N72" s="60"/>
      <c r="O72" s="209">
        <v>61</v>
      </c>
      <c r="P72" s="81"/>
      <c r="Q72" s="81"/>
      <c r="R72" s="55"/>
      <c r="S72" s="55"/>
      <c r="T72" s="55"/>
    </row>
    <row r="73" spans="1:20" ht="13.5" customHeight="1" thickBot="1">
      <c r="G73" s="202"/>
      <c r="H73" s="201"/>
      <c r="I73" s="201"/>
      <c r="J73" s="201"/>
      <c r="L73" s="202"/>
      <c r="M73" s="58"/>
      <c r="N73" s="61" t="s">
        <v>339</v>
      </c>
      <c r="O73" s="60"/>
      <c r="P73" s="81"/>
      <c r="Q73" s="81"/>
      <c r="R73" s="55"/>
      <c r="S73" s="55"/>
      <c r="T73" s="55"/>
    </row>
    <row r="74" spans="1:20" ht="13.5" customHeight="1" thickBot="1">
      <c r="G74" s="202">
        <v>36</v>
      </c>
      <c r="H74" s="201" t="str">
        <f>VLOOKUP(G74,$A$4:$E$67,2,0)</f>
        <v>田上徹弥</v>
      </c>
      <c r="I74" s="201" t="s">
        <v>149</v>
      </c>
      <c r="J74" s="201" t="str">
        <f>VLOOKUP(G74,$A$4:$E$67,4,0)</f>
        <v>aldila</v>
      </c>
      <c r="L74" s="202" t="s">
        <v>153</v>
      </c>
      <c r="M74" s="61"/>
      <c r="N74" s="62">
        <v>64</v>
      </c>
      <c r="O74" s="60"/>
      <c r="P74" s="81"/>
      <c r="Q74" s="81"/>
      <c r="R74" s="55"/>
      <c r="S74" s="55"/>
      <c r="T74" s="55"/>
    </row>
    <row r="75" spans="1:20" ht="13.5" customHeight="1" thickBot="1">
      <c r="G75" s="202"/>
      <c r="H75" s="201"/>
      <c r="I75" s="201"/>
      <c r="J75" s="201"/>
      <c r="L75" s="202"/>
      <c r="M75" s="81"/>
      <c r="N75" s="81"/>
      <c r="O75" s="60"/>
      <c r="P75" s="211" t="s">
        <v>339</v>
      </c>
      <c r="Q75" s="81"/>
      <c r="R75" s="55"/>
      <c r="S75" s="55"/>
      <c r="T75" s="55"/>
    </row>
    <row r="76" spans="1:20" ht="13.5" customHeight="1" thickBot="1">
      <c r="G76" s="202">
        <v>37</v>
      </c>
      <c r="H76" s="201" t="str">
        <f>VLOOKUP(G76,$A$4:$E$67,2,0)</f>
        <v>鳴海慶輔</v>
      </c>
      <c r="I76" s="201" t="s">
        <v>151</v>
      </c>
      <c r="J76" s="201" t="str">
        <f>VLOOKUP(G76,$A$4:$E$67,4,0)</f>
        <v>インパルスTC</v>
      </c>
      <c r="L76" s="202" t="s">
        <v>150</v>
      </c>
      <c r="M76" s="81"/>
      <c r="N76" s="81"/>
      <c r="O76" s="59"/>
      <c r="P76" s="59">
        <v>63</v>
      </c>
      <c r="Q76" s="81"/>
      <c r="R76" s="55"/>
      <c r="S76" s="55"/>
      <c r="T76" s="55"/>
    </row>
    <row r="77" spans="1:20" ht="13.5" customHeight="1" thickBot="1">
      <c r="G77" s="202"/>
      <c r="H77" s="201"/>
      <c r="I77" s="201"/>
      <c r="J77" s="201"/>
      <c r="L77" s="202"/>
      <c r="M77" s="210"/>
      <c r="N77" s="211" t="s">
        <v>340</v>
      </c>
      <c r="O77" s="59"/>
      <c r="P77" s="59"/>
      <c r="Q77" s="81"/>
      <c r="R77" s="55"/>
      <c r="S77" s="55"/>
      <c r="T77" s="55"/>
    </row>
    <row r="78" spans="1:20" ht="13.5" customHeight="1">
      <c r="G78" s="202">
        <v>38</v>
      </c>
      <c r="H78" s="201" t="str">
        <f>VLOOKUP(G78,$A$4:$E$67,2,0)</f>
        <v>伊藤豊実</v>
      </c>
      <c r="I78" s="201" t="s">
        <v>151</v>
      </c>
      <c r="J78" s="201" t="str">
        <f>VLOOKUP(G78,$A$4:$E$67,4,0)</f>
        <v>小松クラブ</v>
      </c>
      <c r="L78" s="202" t="s">
        <v>147</v>
      </c>
      <c r="M78" s="57"/>
      <c r="N78" s="210">
        <v>60</v>
      </c>
      <c r="O78" s="59"/>
      <c r="P78" s="59"/>
      <c r="Q78" s="81"/>
      <c r="R78" s="55"/>
      <c r="S78" s="55"/>
      <c r="T78" s="55"/>
    </row>
    <row r="79" spans="1:20" ht="13.5" customHeight="1" thickBot="1">
      <c r="G79" s="202"/>
      <c r="H79" s="201"/>
      <c r="I79" s="201"/>
      <c r="J79" s="201"/>
      <c r="L79" s="202"/>
      <c r="M79" s="81"/>
      <c r="N79" s="60"/>
      <c r="O79" s="212" t="s">
        <v>340</v>
      </c>
      <c r="P79" s="59"/>
      <c r="Q79" s="81"/>
      <c r="R79" s="55"/>
      <c r="S79" s="55"/>
      <c r="T79" s="55"/>
    </row>
    <row r="80" spans="1:20" ht="13.5" customHeight="1">
      <c r="G80" s="202">
        <v>39</v>
      </c>
      <c r="H80" s="201" t="str">
        <f>VLOOKUP(G80,$A$4:$E$67,2,0)</f>
        <v>為本智也</v>
      </c>
      <c r="I80" s="201" t="s">
        <v>152</v>
      </c>
      <c r="J80" s="201" t="str">
        <f>VLOOKUP(G80,$A$4:$E$67,4,0)</f>
        <v>金沢市立工業</v>
      </c>
      <c r="L80" s="202" t="s">
        <v>153</v>
      </c>
      <c r="M80" s="81"/>
      <c r="N80" s="59"/>
      <c r="O80" s="83">
        <v>63</v>
      </c>
      <c r="P80" s="59"/>
      <c r="Q80" s="81"/>
      <c r="R80" s="55"/>
      <c r="S80" s="55"/>
      <c r="T80" s="55"/>
    </row>
    <row r="81" spans="7:20" ht="13.5" customHeight="1" thickBot="1">
      <c r="G81" s="202"/>
      <c r="H81" s="201"/>
      <c r="I81" s="201"/>
      <c r="J81" s="201"/>
      <c r="L81" s="202"/>
      <c r="M81" s="58"/>
      <c r="N81" s="59" t="s">
        <v>341</v>
      </c>
      <c r="O81" s="63"/>
      <c r="P81" s="59"/>
      <c r="Q81" s="81"/>
      <c r="R81" s="55"/>
      <c r="S81" s="55"/>
      <c r="T81" s="55"/>
    </row>
    <row r="82" spans="7:20" ht="13.5" customHeight="1" thickBot="1">
      <c r="G82" s="202">
        <v>40</v>
      </c>
      <c r="H82" s="201" t="str">
        <f>VLOOKUP(G82,$A$4:$E$67,2,0)</f>
        <v>白藤康一</v>
      </c>
      <c r="I82" s="201" t="s">
        <v>149</v>
      </c>
      <c r="J82" s="201" t="str">
        <f>VLOOKUP(G82,$A$4:$E$67,4,0)</f>
        <v>テングー</v>
      </c>
      <c r="L82" s="202" t="s">
        <v>153</v>
      </c>
      <c r="M82" s="61"/>
      <c r="N82" s="62">
        <v>60</v>
      </c>
      <c r="O82" s="63"/>
      <c r="P82" s="59"/>
      <c r="Q82" s="81"/>
      <c r="R82" s="55"/>
      <c r="S82" s="55"/>
      <c r="T82" s="55"/>
    </row>
    <row r="83" spans="7:20" ht="13.5" customHeight="1" thickBot="1">
      <c r="G83" s="202"/>
      <c r="H83" s="201"/>
      <c r="I83" s="201"/>
      <c r="J83" s="201"/>
      <c r="L83" s="202"/>
      <c r="M83" s="81"/>
      <c r="N83" s="81"/>
      <c r="O83" s="81"/>
      <c r="P83" s="59"/>
      <c r="Q83" s="63" t="s">
        <v>342</v>
      </c>
      <c r="R83" s="55"/>
      <c r="S83" s="55"/>
      <c r="T83" s="55"/>
    </row>
    <row r="84" spans="7:20" ht="13.5" customHeight="1">
      <c r="G84" s="202">
        <v>41</v>
      </c>
      <c r="H84" s="201" t="str">
        <f>VLOOKUP(G84,$A$4:$E$67,2,0)</f>
        <v>荒井修平</v>
      </c>
      <c r="I84" s="201" t="s">
        <v>152</v>
      </c>
      <c r="J84" s="201" t="str">
        <f>VLOOKUP(G84,$A$4:$E$67,4,0)</f>
        <v>インパルスTC</v>
      </c>
      <c r="L84" s="202" t="s">
        <v>150</v>
      </c>
      <c r="M84" s="81"/>
      <c r="N84" s="81"/>
      <c r="O84" s="81"/>
      <c r="P84" s="60"/>
      <c r="Q84" s="69">
        <v>75</v>
      </c>
      <c r="R84" s="55"/>
      <c r="S84" s="55"/>
      <c r="T84" s="55"/>
    </row>
    <row r="85" spans="7:20" ht="13.5" customHeight="1" thickBot="1">
      <c r="G85" s="202"/>
      <c r="H85" s="201"/>
      <c r="I85" s="201"/>
      <c r="J85" s="201"/>
      <c r="L85" s="202"/>
      <c r="M85" s="58"/>
      <c r="N85" s="81" t="s">
        <v>342</v>
      </c>
      <c r="O85" s="81"/>
      <c r="P85" s="60"/>
      <c r="Q85" s="59"/>
      <c r="R85" s="55"/>
      <c r="S85" s="55"/>
      <c r="T85" s="55"/>
    </row>
    <row r="86" spans="7:20" ht="13.5" customHeight="1" thickBot="1">
      <c r="G86" s="202">
        <v>42</v>
      </c>
      <c r="H86" s="201" t="str">
        <f>VLOOKUP(G86,$A$4:$E$67,2,0)</f>
        <v>仲川　亮</v>
      </c>
      <c r="I86" s="201" t="s">
        <v>151</v>
      </c>
      <c r="J86" s="201" t="str">
        <f>VLOOKUP(G86,$A$4:$E$67,4,0)</f>
        <v>兼六TC</v>
      </c>
      <c r="L86" s="202" t="s">
        <v>153</v>
      </c>
      <c r="M86" s="61"/>
      <c r="N86" s="210">
        <v>64</v>
      </c>
      <c r="O86" s="81"/>
      <c r="P86" s="60"/>
      <c r="Q86" s="59"/>
      <c r="R86" s="55"/>
      <c r="S86" s="55"/>
      <c r="T86" s="55"/>
    </row>
    <row r="87" spans="7:20" ht="13.5" customHeight="1" thickBot="1">
      <c r="G87" s="202"/>
      <c r="H87" s="201"/>
      <c r="I87" s="201"/>
      <c r="J87" s="201"/>
      <c r="L87" s="202"/>
      <c r="M87" s="81"/>
      <c r="N87" s="60"/>
      <c r="O87" s="211" t="s">
        <v>342</v>
      </c>
      <c r="P87" s="60"/>
      <c r="Q87" s="59"/>
      <c r="R87" s="55"/>
      <c r="S87" s="55"/>
      <c r="T87" s="55"/>
    </row>
    <row r="88" spans="7:20" ht="13.5" customHeight="1">
      <c r="G88" s="202">
        <v>43</v>
      </c>
      <c r="H88" s="201" t="str">
        <f>VLOOKUP(G88,$A$4:$E$67,2,0)</f>
        <v>中村　晃</v>
      </c>
      <c r="I88" s="201" t="s">
        <v>149</v>
      </c>
      <c r="J88" s="201" t="str">
        <f>VLOOKUP(G88,$A$4:$E$67,4,0)</f>
        <v>フリー</v>
      </c>
      <c r="L88" s="202" t="s">
        <v>153</v>
      </c>
      <c r="M88" s="81"/>
      <c r="N88" s="59"/>
      <c r="O88" s="214">
        <v>63</v>
      </c>
      <c r="P88" s="60"/>
      <c r="Q88" s="59"/>
      <c r="R88" s="55"/>
      <c r="S88" s="55"/>
      <c r="T88" s="55"/>
    </row>
    <row r="89" spans="7:20" ht="13.5" customHeight="1" thickBot="1">
      <c r="G89" s="202"/>
      <c r="H89" s="201"/>
      <c r="I89" s="201"/>
      <c r="J89" s="201"/>
      <c r="L89" s="202"/>
      <c r="M89" s="58"/>
      <c r="N89" s="59" t="s">
        <v>343</v>
      </c>
      <c r="O89" s="60"/>
      <c r="P89" s="60"/>
      <c r="Q89" s="59"/>
      <c r="R89" s="55"/>
      <c r="S89" s="55"/>
      <c r="T89" s="55"/>
    </row>
    <row r="90" spans="7:20" ht="13.5" customHeight="1" thickBot="1">
      <c r="G90" s="202">
        <v>44</v>
      </c>
      <c r="H90" s="201" t="str">
        <f>VLOOKUP(G90,$A$4:$E$67,2,0)</f>
        <v>北山　葵</v>
      </c>
      <c r="I90" s="201" t="s">
        <v>152</v>
      </c>
      <c r="J90" s="201" t="str">
        <f>VLOOKUP(G90,$A$4:$E$67,4,0)</f>
        <v>小松ジュニア</v>
      </c>
      <c r="L90" s="202" t="s">
        <v>153</v>
      </c>
      <c r="M90" s="61"/>
      <c r="N90" s="62">
        <v>63</v>
      </c>
      <c r="O90" s="60"/>
      <c r="P90" s="60"/>
      <c r="Q90" s="59"/>
      <c r="R90" s="55"/>
      <c r="S90" s="55"/>
      <c r="T90" s="55"/>
    </row>
    <row r="91" spans="7:20" ht="13.5" customHeight="1" thickBot="1">
      <c r="G91" s="202"/>
      <c r="H91" s="201"/>
      <c r="I91" s="201"/>
      <c r="J91" s="201"/>
      <c r="L91" s="202"/>
      <c r="M91" s="81"/>
      <c r="N91" s="81"/>
      <c r="O91" s="60"/>
      <c r="P91" s="216" t="s">
        <v>342</v>
      </c>
      <c r="Q91" s="59"/>
      <c r="R91" s="55"/>
      <c r="S91" s="55"/>
      <c r="T91" s="55"/>
    </row>
    <row r="92" spans="7:20" ht="13.5" customHeight="1">
      <c r="G92" s="202">
        <v>45</v>
      </c>
      <c r="H92" s="201" t="str">
        <f>VLOOKUP(G92,$A$4:$E$67,2,0)</f>
        <v>瀧本英之</v>
      </c>
      <c r="I92" s="201" t="s">
        <v>152</v>
      </c>
      <c r="J92" s="201" t="str">
        <f>VLOOKUP(G92,$A$4:$E$67,4,0)</f>
        <v>ティエード</v>
      </c>
      <c r="L92" s="202" t="s">
        <v>144</v>
      </c>
      <c r="M92" s="81"/>
      <c r="N92" s="81"/>
      <c r="O92" s="63"/>
      <c r="P92" s="83">
        <v>62</v>
      </c>
      <c r="Q92" s="59"/>
      <c r="R92" s="55"/>
      <c r="S92" s="55"/>
      <c r="T92" s="55"/>
    </row>
    <row r="93" spans="7:20" ht="13.5" customHeight="1" thickBot="1">
      <c r="G93" s="202"/>
      <c r="H93" s="201"/>
      <c r="I93" s="201"/>
      <c r="J93" s="201"/>
      <c r="L93" s="202"/>
      <c r="M93" s="58"/>
      <c r="N93" s="81" t="s">
        <v>344</v>
      </c>
      <c r="O93" s="59"/>
      <c r="P93" s="81"/>
      <c r="Q93" s="59"/>
      <c r="R93" s="55"/>
      <c r="S93" s="55"/>
      <c r="T93" s="55"/>
    </row>
    <row r="94" spans="7:20" ht="13.5" customHeight="1" thickBot="1">
      <c r="G94" s="202">
        <v>46</v>
      </c>
      <c r="H94" s="201" t="str">
        <f>VLOOKUP(G94,$A$4:$E$67,2,0)</f>
        <v>堀岡伸吾</v>
      </c>
      <c r="I94" s="201" t="s">
        <v>152</v>
      </c>
      <c r="J94" s="201" t="str">
        <f>VLOOKUP(G94,$A$4:$E$67,4,0)</f>
        <v>鶴来クラブ</v>
      </c>
      <c r="L94" s="202" t="s">
        <v>147</v>
      </c>
      <c r="M94" s="61"/>
      <c r="N94" s="210">
        <v>64</v>
      </c>
      <c r="O94" s="59"/>
      <c r="P94" s="81"/>
      <c r="Q94" s="59"/>
      <c r="R94" s="55"/>
      <c r="S94" s="55"/>
      <c r="T94" s="55"/>
    </row>
    <row r="95" spans="7:20" ht="13.5" customHeight="1" thickBot="1">
      <c r="G95" s="202"/>
      <c r="H95" s="201"/>
      <c r="I95" s="201"/>
      <c r="J95" s="201"/>
      <c r="L95" s="202"/>
      <c r="M95" s="81"/>
      <c r="N95" s="60"/>
      <c r="O95" s="212" t="s">
        <v>344</v>
      </c>
      <c r="P95" s="81"/>
      <c r="Q95" s="59"/>
      <c r="R95" s="55"/>
      <c r="S95" s="55"/>
      <c r="T95" s="55"/>
    </row>
    <row r="96" spans="7:20" ht="13.5" customHeight="1">
      <c r="G96" s="202">
        <v>47</v>
      </c>
      <c r="H96" s="201" t="str">
        <f>VLOOKUP(G96,$A$4:$E$67,2,0)</f>
        <v>bye</v>
      </c>
      <c r="I96" s="201" t="s">
        <v>151</v>
      </c>
      <c r="J96" s="201" t="str">
        <f>VLOOKUP(G96,$A$4:$E$67,4,0)</f>
        <v>-</v>
      </c>
      <c r="L96" s="202" t="s">
        <v>147</v>
      </c>
      <c r="M96" s="81"/>
      <c r="N96" s="59"/>
      <c r="O96" s="83" t="s">
        <v>345</v>
      </c>
      <c r="P96" s="81"/>
      <c r="Q96" s="59"/>
      <c r="R96" s="55"/>
      <c r="S96" s="55"/>
      <c r="T96" s="55"/>
    </row>
    <row r="97" spans="7:20" ht="13.5" customHeight="1">
      <c r="G97" s="202"/>
      <c r="H97" s="201"/>
      <c r="I97" s="201"/>
      <c r="J97" s="201"/>
      <c r="L97" s="202"/>
      <c r="M97" s="58"/>
      <c r="N97" s="57"/>
      <c r="O97" s="63"/>
      <c r="P97" s="81"/>
      <c r="Q97" s="59"/>
      <c r="R97" s="55"/>
      <c r="S97" s="55"/>
      <c r="T97" s="55"/>
    </row>
    <row r="98" spans="7:20" ht="13.5" customHeight="1">
      <c r="G98" s="202">
        <v>48</v>
      </c>
      <c r="H98" s="201" t="str">
        <f>VLOOKUP(G98,$A$4:$E$67,2,0)</f>
        <v>新家　稔</v>
      </c>
      <c r="I98" s="201" t="s">
        <v>148</v>
      </c>
      <c r="J98" s="201" t="str">
        <f>VLOOKUP(G98,$A$4:$E$67,4,0)</f>
        <v>小松市ＴＡ</v>
      </c>
      <c r="L98" s="202" t="s">
        <v>147</v>
      </c>
      <c r="M98" s="57"/>
      <c r="N98" s="84"/>
      <c r="O98" s="63"/>
      <c r="P98" s="81"/>
      <c r="Q98" s="59"/>
      <c r="R98" s="55"/>
      <c r="S98" s="55"/>
      <c r="T98" s="55"/>
    </row>
    <row r="99" spans="7:20" ht="13.5" customHeight="1" thickBot="1">
      <c r="G99" s="202"/>
      <c r="H99" s="201"/>
      <c r="I99" s="201"/>
      <c r="J99" s="201"/>
      <c r="L99" s="202"/>
      <c r="M99" s="81"/>
      <c r="N99" s="81"/>
      <c r="O99" s="81"/>
      <c r="P99" s="81"/>
      <c r="Q99" s="59"/>
      <c r="R99" s="63" t="s">
        <v>352</v>
      </c>
      <c r="S99" s="55"/>
      <c r="T99" s="55"/>
    </row>
    <row r="100" spans="7:20" ht="13.5" customHeight="1">
      <c r="G100" s="202">
        <v>49</v>
      </c>
      <c r="H100" s="201" t="str">
        <f>VLOOKUP(G100,$A$4:$E$67,2,0)</f>
        <v>近藤奨也</v>
      </c>
      <c r="I100" s="201" t="s">
        <v>151</v>
      </c>
      <c r="J100" s="201" t="str">
        <f>VLOOKUP(G100,$A$4:$E$67,4,0)</f>
        <v>尾山台高</v>
      </c>
      <c r="L100" s="202" t="s">
        <v>150</v>
      </c>
      <c r="M100" s="81"/>
      <c r="N100" s="81"/>
      <c r="O100" s="81"/>
      <c r="P100" s="81"/>
      <c r="Q100" s="60"/>
      <c r="R100" s="62">
        <v>61</v>
      </c>
      <c r="S100" s="55"/>
      <c r="T100" s="55"/>
    </row>
    <row r="101" spans="7:20" ht="13.5" customHeight="1" thickBot="1">
      <c r="G101" s="202"/>
      <c r="H101" s="201"/>
      <c r="I101" s="201"/>
      <c r="J101" s="201"/>
      <c r="L101" s="202"/>
      <c r="M101" s="58"/>
      <c r="N101" s="81" t="s">
        <v>346</v>
      </c>
      <c r="O101" s="81"/>
      <c r="P101" s="81"/>
      <c r="Q101" s="60"/>
      <c r="R101" s="55"/>
      <c r="S101" s="55"/>
      <c r="T101" s="55"/>
    </row>
    <row r="102" spans="7:20" ht="13.5" customHeight="1" thickBot="1">
      <c r="G102" s="202">
        <v>50</v>
      </c>
      <c r="H102" s="201" t="str">
        <f>VLOOKUP(G102,$A$4:$E$67,2,0)</f>
        <v>澤田　優</v>
      </c>
      <c r="I102" s="201" t="s">
        <v>148</v>
      </c>
      <c r="J102" s="201" t="str">
        <f>VLOOKUP(G102,$A$4:$E$67,4,0)</f>
        <v>県庁TC</v>
      </c>
      <c r="L102" s="202" t="s">
        <v>150</v>
      </c>
      <c r="M102" s="61"/>
      <c r="N102" s="69">
        <v>62</v>
      </c>
      <c r="O102" s="81"/>
      <c r="P102" s="81"/>
      <c r="Q102" s="60"/>
      <c r="R102" s="55"/>
      <c r="S102" s="55"/>
      <c r="T102" s="55"/>
    </row>
    <row r="103" spans="7:20" ht="13.5" customHeight="1" thickBot="1">
      <c r="G103" s="202"/>
      <c r="H103" s="201"/>
      <c r="I103" s="201"/>
      <c r="J103" s="201"/>
      <c r="L103" s="202"/>
      <c r="M103" s="81"/>
      <c r="N103" s="59"/>
      <c r="O103" s="81" t="s">
        <v>347</v>
      </c>
      <c r="P103" s="81"/>
      <c r="Q103" s="60"/>
      <c r="R103" s="55"/>
      <c r="S103" s="55"/>
      <c r="T103" s="55"/>
    </row>
    <row r="104" spans="7:20" ht="13.5" customHeight="1">
      <c r="G104" s="202">
        <v>51</v>
      </c>
      <c r="H104" s="201" t="str">
        <f>VLOOKUP(G104,$A$4:$E$67,2,0)</f>
        <v>山本泰生</v>
      </c>
      <c r="I104" s="201" t="s">
        <v>148</v>
      </c>
      <c r="J104" s="201" t="str">
        <f>VLOOKUP(G104,$A$4:$E$67,4,0)</f>
        <v>小松ウォール</v>
      </c>
      <c r="L104" s="202" t="s">
        <v>150</v>
      </c>
      <c r="M104" s="81"/>
      <c r="N104" s="60"/>
      <c r="O104" s="209">
        <v>62</v>
      </c>
      <c r="P104" s="81"/>
      <c r="Q104" s="60"/>
      <c r="R104" s="55"/>
      <c r="S104" s="55"/>
      <c r="T104" s="55"/>
    </row>
    <row r="105" spans="7:20" ht="13.5" customHeight="1" thickBot="1">
      <c r="G105" s="202"/>
      <c r="H105" s="201"/>
      <c r="I105" s="201"/>
      <c r="J105" s="201"/>
      <c r="L105" s="202"/>
      <c r="M105" s="58"/>
      <c r="N105" s="61" t="s">
        <v>347</v>
      </c>
      <c r="O105" s="60"/>
      <c r="P105" s="81"/>
      <c r="Q105" s="60"/>
      <c r="R105" s="55"/>
      <c r="S105" s="55"/>
      <c r="T105" s="55"/>
    </row>
    <row r="106" spans="7:20" ht="13.5" customHeight="1" thickBot="1">
      <c r="G106" s="202">
        <v>52</v>
      </c>
      <c r="H106" s="201" t="str">
        <f>VLOOKUP(G106,$A$4:$E$67,2,0)</f>
        <v>岡田壮平</v>
      </c>
      <c r="I106" s="201" t="s">
        <v>149</v>
      </c>
      <c r="J106" s="201" t="str">
        <f>VLOOKUP(G106,$A$4:$E$67,4,0)</f>
        <v>T-collective</v>
      </c>
      <c r="L106" s="202" t="s">
        <v>150</v>
      </c>
      <c r="M106" s="61"/>
      <c r="N106" s="62">
        <v>64</v>
      </c>
      <c r="O106" s="60"/>
      <c r="P106" s="81"/>
      <c r="Q106" s="60"/>
      <c r="R106" s="55"/>
      <c r="S106" s="55"/>
      <c r="T106" s="55"/>
    </row>
    <row r="107" spans="7:20" ht="13.5" customHeight="1" thickBot="1">
      <c r="G107" s="202"/>
      <c r="H107" s="201"/>
      <c r="I107" s="201"/>
      <c r="J107" s="201"/>
      <c r="L107" s="202"/>
      <c r="M107" s="81"/>
      <c r="N107" s="81"/>
      <c r="O107" s="60"/>
      <c r="P107" s="211" t="s">
        <v>347</v>
      </c>
      <c r="Q107" s="60"/>
      <c r="R107" s="55"/>
      <c r="S107" s="55"/>
      <c r="T107" s="55"/>
    </row>
    <row r="108" spans="7:20" ht="13.5" customHeight="1">
      <c r="G108" s="202">
        <v>53</v>
      </c>
      <c r="H108" s="201" t="str">
        <f>VLOOKUP(G108,$A$4:$E$67,2,0)</f>
        <v>阿部吉晃</v>
      </c>
      <c r="I108" s="201" t="s">
        <v>143</v>
      </c>
      <c r="J108" s="201" t="str">
        <f>VLOOKUP(G108,$A$4:$E$67,4,0)</f>
        <v>千代野TC</v>
      </c>
      <c r="L108" s="202" t="s">
        <v>150</v>
      </c>
      <c r="M108" s="81"/>
      <c r="N108" s="81"/>
      <c r="O108" s="63"/>
      <c r="P108" s="88">
        <v>60</v>
      </c>
      <c r="Q108" s="60"/>
      <c r="R108" s="55"/>
      <c r="S108" s="55"/>
      <c r="T108" s="55"/>
    </row>
    <row r="109" spans="7:20" ht="13.5" customHeight="1">
      <c r="G109" s="202"/>
      <c r="H109" s="201"/>
      <c r="I109" s="201"/>
      <c r="J109" s="201"/>
      <c r="L109" s="202"/>
      <c r="M109" s="58"/>
      <c r="N109" s="81"/>
      <c r="O109" s="59"/>
      <c r="P109" s="59"/>
      <c r="Q109" s="60"/>
      <c r="R109" s="55"/>
      <c r="S109" s="55"/>
      <c r="T109" s="55"/>
    </row>
    <row r="110" spans="7:20" ht="13.5" customHeight="1">
      <c r="G110" s="202">
        <v>54</v>
      </c>
      <c r="H110" s="201" t="str">
        <f>VLOOKUP(G110,$A$4:$E$67,2,0)</f>
        <v>bye</v>
      </c>
      <c r="I110" s="201" t="s">
        <v>149</v>
      </c>
      <c r="J110" s="201" t="str">
        <f>VLOOKUP(G110,$A$4:$E$67,4,0)</f>
        <v>-</v>
      </c>
      <c r="L110" s="202" t="s">
        <v>144</v>
      </c>
      <c r="M110" s="57"/>
      <c r="N110" s="58"/>
      <c r="O110" s="59"/>
      <c r="P110" s="59"/>
      <c r="Q110" s="60"/>
      <c r="R110" s="55"/>
      <c r="S110" s="55"/>
      <c r="T110" s="55"/>
    </row>
    <row r="111" spans="7:20" ht="13.5" customHeight="1" thickBot="1">
      <c r="G111" s="202"/>
      <c r="H111" s="201"/>
      <c r="I111" s="201"/>
      <c r="J111" s="201"/>
      <c r="L111" s="202"/>
      <c r="M111" s="81"/>
      <c r="N111" s="59"/>
      <c r="O111" s="59" t="s">
        <v>349</v>
      </c>
      <c r="P111" s="59"/>
      <c r="Q111" s="60"/>
      <c r="R111" s="55"/>
      <c r="S111" s="55"/>
      <c r="T111" s="55"/>
    </row>
    <row r="112" spans="7:20" ht="13.5" customHeight="1">
      <c r="G112" s="202">
        <v>55</v>
      </c>
      <c r="H112" s="201" t="str">
        <f>VLOOKUP(G112,$A$4:$E$67,2,0)</f>
        <v>安藤　仁</v>
      </c>
      <c r="I112" s="201" t="s">
        <v>148</v>
      </c>
      <c r="J112" s="201" t="str">
        <f>VLOOKUP(G112,$A$4:$E$67,4,0)</f>
        <v>インパルスＴＣ</v>
      </c>
      <c r="L112" s="202" t="s">
        <v>147</v>
      </c>
      <c r="M112" s="81"/>
      <c r="N112" s="60"/>
      <c r="O112" s="62">
        <v>64</v>
      </c>
      <c r="P112" s="59"/>
      <c r="Q112" s="60"/>
      <c r="R112" s="55"/>
      <c r="S112" s="55"/>
      <c r="T112" s="55"/>
    </row>
    <row r="113" spans="7:20" ht="13.5" customHeight="1" thickBot="1">
      <c r="G113" s="202"/>
      <c r="H113" s="201"/>
      <c r="I113" s="201"/>
      <c r="J113" s="201"/>
      <c r="L113" s="202"/>
      <c r="M113" s="58"/>
      <c r="N113" s="61" t="s">
        <v>348</v>
      </c>
      <c r="O113" s="63"/>
      <c r="P113" s="59"/>
      <c r="Q113" s="60"/>
      <c r="R113" s="55"/>
      <c r="S113" s="55"/>
      <c r="T113" s="55"/>
    </row>
    <row r="114" spans="7:20" ht="13.5" customHeight="1" thickBot="1">
      <c r="G114" s="202">
        <v>56</v>
      </c>
      <c r="H114" s="201" t="str">
        <f>VLOOKUP(G114,$A$4:$E$67,2,0)</f>
        <v>寺田拓海</v>
      </c>
      <c r="I114" s="201" t="s">
        <v>148</v>
      </c>
      <c r="J114" s="201" t="str">
        <f>VLOOKUP(G114,$A$4:$E$67,4,0)</f>
        <v>小松工業</v>
      </c>
      <c r="L114" s="202" t="s">
        <v>147</v>
      </c>
      <c r="M114" s="61"/>
      <c r="N114" s="62">
        <v>63</v>
      </c>
      <c r="O114" s="63"/>
      <c r="P114" s="59"/>
      <c r="Q114" s="60"/>
      <c r="R114" s="55"/>
      <c r="S114" s="55"/>
      <c r="T114" s="55"/>
    </row>
    <row r="115" spans="7:20" ht="13.5" customHeight="1" thickBot="1">
      <c r="G115" s="202"/>
      <c r="H115" s="201"/>
      <c r="I115" s="201"/>
      <c r="J115" s="201"/>
      <c r="L115" s="202"/>
      <c r="M115" s="81"/>
      <c r="N115" s="81"/>
      <c r="O115" s="81"/>
      <c r="P115" s="59"/>
      <c r="Q115" s="61" t="s">
        <v>352</v>
      </c>
      <c r="R115" s="55"/>
      <c r="S115" s="55"/>
      <c r="T115" s="55"/>
    </row>
    <row r="116" spans="7:20" ht="13.5" customHeight="1">
      <c r="G116" s="202">
        <v>57</v>
      </c>
      <c r="H116" s="201" t="str">
        <f>VLOOKUP(G116,$A$4:$E$67,2,0)</f>
        <v>谷口貴志</v>
      </c>
      <c r="I116" s="201" t="s">
        <v>148</v>
      </c>
      <c r="J116" s="201" t="str">
        <f>VLOOKUP(G116,$A$4:$E$67,4,0)</f>
        <v>ＹＳＴＣ</v>
      </c>
      <c r="L116" s="202" t="s">
        <v>144</v>
      </c>
      <c r="M116" s="81"/>
      <c r="N116" s="81"/>
      <c r="O116" s="81"/>
      <c r="P116" s="60"/>
      <c r="Q116" s="62">
        <v>64</v>
      </c>
      <c r="R116" s="55"/>
      <c r="S116" s="55"/>
      <c r="T116" s="55"/>
    </row>
    <row r="117" spans="7:20" ht="13.5" customHeight="1" thickBot="1">
      <c r="G117" s="202"/>
      <c r="H117" s="201"/>
      <c r="I117" s="201"/>
      <c r="J117" s="201"/>
      <c r="L117" s="202"/>
      <c r="M117" s="58"/>
      <c r="N117" s="81" t="s">
        <v>350</v>
      </c>
      <c r="O117" s="81"/>
      <c r="P117" s="60"/>
      <c r="Q117" s="81"/>
      <c r="R117" s="55"/>
      <c r="S117" s="55"/>
      <c r="T117" s="55"/>
    </row>
    <row r="118" spans="7:20" ht="13.5" customHeight="1" thickBot="1">
      <c r="G118" s="202">
        <v>58</v>
      </c>
      <c r="H118" s="201" t="str">
        <f>VLOOKUP(G118,$A$4:$E$67,2,0)</f>
        <v>木田陽登</v>
      </c>
      <c r="I118" s="201" t="s">
        <v>143</v>
      </c>
      <c r="J118" s="201" t="str">
        <f>VLOOKUP(G118,$A$4:$E$67,4,0)</f>
        <v>尾山台高</v>
      </c>
      <c r="L118" s="202" t="s">
        <v>147</v>
      </c>
      <c r="M118" s="61"/>
      <c r="N118" s="209">
        <v>63</v>
      </c>
      <c r="O118" s="81"/>
      <c r="P118" s="60"/>
      <c r="Q118" s="81"/>
      <c r="R118" s="55"/>
      <c r="S118" s="55"/>
      <c r="T118" s="55"/>
    </row>
    <row r="119" spans="7:20" ht="13.5" customHeight="1" thickBot="1">
      <c r="G119" s="202"/>
      <c r="H119" s="201"/>
      <c r="I119" s="201"/>
      <c r="J119" s="201"/>
      <c r="L119" s="202"/>
      <c r="M119" s="81"/>
      <c r="N119" s="60"/>
      <c r="O119" s="211" t="s">
        <v>350</v>
      </c>
      <c r="P119" s="60"/>
      <c r="Q119" s="81"/>
      <c r="R119" s="55"/>
      <c r="S119" s="55"/>
      <c r="T119" s="55"/>
    </row>
    <row r="120" spans="7:20" ht="13.5" customHeight="1">
      <c r="G120" s="202">
        <v>59</v>
      </c>
      <c r="H120" s="201" t="str">
        <f>VLOOKUP(G120,$A$4:$E$67,2,0)</f>
        <v>杉山雄一郎</v>
      </c>
      <c r="I120" s="201" t="s">
        <v>143</v>
      </c>
      <c r="J120" s="201" t="str">
        <f>VLOOKUP(G120,$A$4:$E$67,4,0)</f>
        <v>インパルス</v>
      </c>
      <c r="L120" s="202" t="s">
        <v>144</v>
      </c>
      <c r="M120" s="81"/>
      <c r="N120" s="59"/>
      <c r="O120" s="88">
        <v>62</v>
      </c>
      <c r="P120" s="60"/>
      <c r="Q120" s="81"/>
      <c r="R120" s="55"/>
      <c r="S120" s="55"/>
      <c r="T120" s="55"/>
    </row>
    <row r="121" spans="7:20" ht="13.5" customHeight="1" thickBot="1">
      <c r="G121" s="202"/>
      <c r="H121" s="201"/>
      <c r="I121" s="201"/>
      <c r="J121" s="201"/>
      <c r="L121" s="202"/>
      <c r="M121" s="58"/>
      <c r="N121" s="59" t="s">
        <v>351</v>
      </c>
      <c r="O121" s="59"/>
      <c r="P121" s="60"/>
      <c r="Q121" s="81"/>
      <c r="R121" s="55"/>
      <c r="S121" s="55"/>
      <c r="T121" s="55"/>
    </row>
    <row r="122" spans="7:20" ht="13.5" customHeight="1" thickBot="1">
      <c r="G122" s="202">
        <v>60</v>
      </c>
      <c r="H122" s="201" t="str">
        <f>VLOOKUP(G122,$A$4:$E$67,2,0)</f>
        <v>中田楓雅</v>
      </c>
      <c r="I122" s="201" t="s">
        <v>143</v>
      </c>
      <c r="J122" s="201" t="str">
        <f>VLOOKUP(G122,$A$4:$E$67,4,0)</f>
        <v>小松工業</v>
      </c>
      <c r="L122" s="202" t="s">
        <v>144</v>
      </c>
      <c r="M122" s="61"/>
      <c r="N122" s="62">
        <v>62</v>
      </c>
      <c r="O122" s="59"/>
      <c r="P122" s="60"/>
      <c r="Q122" s="81"/>
      <c r="R122" s="55"/>
      <c r="S122" s="55"/>
      <c r="T122" s="55"/>
    </row>
    <row r="123" spans="7:20" ht="13.5" customHeight="1" thickBot="1">
      <c r="G123" s="202"/>
      <c r="H123" s="201"/>
      <c r="I123" s="201"/>
      <c r="J123" s="201"/>
      <c r="L123" s="202"/>
      <c r="M123" s="81"/>
      <c r="N123" s="81"/>
      <c r="O123" s="59"/>
      <c r="P123" s="61" t="s">
        <v>352</v>
      </c>
      <c r="Q123" s="81"/>
      <c r="R123" s="55"/>
      <c r="S123" s="55"/>
      <c r="T123" s="55"/>
    </row>
    <row r="124" spans="7:20" ht="13.5" customHeight="1" thickBot="1">
      <c r="G124" s="202">
        <v>61</v>
      </c>
      <c r="H124" s="201" t="str">
        <f>VLOOKUP(G124,$A$4:$E$67,2,0)</f>
        <v>寄川　充</v>
      </c>
      <c r="I124" s="201" t="s">
        <v>145</v>
      </c>
      <c r="J124" s="201" t="str">
        <f>VLOOKUP(G124,$A$4:$E$67,4,0)</f>
        <v>ブィテン</v>
      </c>
      <c r="L124" s="202" t="s">
        <v>146</v>
      </c>
      <c r="M124" s="81"/>
      <c r="N124" s="81"/>
      <c r="O124" s="60"/>
      <c r="P124" s="62">
        <v>61</v>
      </c>
      <c r="Q124" s="81"/>
      <c r="R124" s="55"/>
      <c r="S124" s="55"/>
      <c r="T124" s="55"/>
    </row>
    <row r="125" spans="7:20" ht="13.5" customHeight="1" thickBot="1">
      <c r="G125" s="202"/>
      <c r="H125" s="201"/>
      <c r="I125" s="201"/>
      <c r="J125" s="201"/>
      <c r="L125" s="202"/>
      <c r="M125" s="210"/>
      <c r="N125" s="211" t="s">
        <v>352</v>
      </c>
      <c r="O125" s="60"/>
      <c r="P125" s="81"/>
      <c r="Q125" s="81"/>
      <c r="R125" s="55"/>
      <c r="S125" s="55"/>
      <c r="T125" s="55"/>
    </row>
    <row r="126" spans="7:20" ht="13.5" customHeight="1">
      <c r="G126" s="202">
        <v>62</v>
      </c>
      <c r="H126" s="201" t="str">
        <f>VLOOKUP(G126,$A$4:$E$67,2,0)</f>
        <v>得田大地</v>
      </c>
      <c r="I126" s="201" t="s">
        <v>145</v>
      </c>
      <c r="J126" s="201" t="str">
        <f>VLOOKUP(G126,$A$4:$E$67,4,0)</f>
        <v>スウォッシュ</v>
      </c>
      <c r="L126" s="202" t="s">
        <v>144</v>
      </c>
      <c r="M126" s="57"/>
      <c r="N126" s="210" t="s">
        <v>353</v>
      </c>
      <c r="O126" s="60"/>
      <c r="P126" s="81"/>
      <c r="Q126" s="81"/>
      <c r="R126" s="55"/>
      <c r="S126" s="55"/>
      <c r="T126" s="55"/>
    </row>
    <row r="127" spans="7:20" ht="13.5" customHeight="1" thickBot="1">
      <c r="G127" s="202"/>
      <c r="H127" s="201"/>
      <c r="I127" s="201"/>
      <c r="J127" s="201"/>
      <c r="L127" s="202"/>
      <c r="M127" s="81"/>
      <c r="N127" s="60"/>
      <c r="O127" s="61" t="s">
        <v>352</v>
      </c>
      <c r="P127" s="81"/>
      <c r="Q127" s="81"/>
      <c r="R127" s="55"/>
      <c r="S127" s="55"/>
      <c r="T127" s="55"/>
    </row>
    <row r="128" spans="7:20" ht="13.5" customHeight="1">
      <c r="G128" s="202">
        <v>63</v>
      </c>
      <c r="H128" s="201" t="str">
        <f>VLOOKUP(G128,$A$4:$E$67,2,0)</f>
        <v>bye</v>
      </c>
      <c r="I128" s="201" t="s">
        <v>143</v>
      </c>
      <c r="J128" s="201" t="str">
        <f>VLOOKUP(G128,$A$4:$E$67,4,0)</f>
        <v>-</v>
      </c>
      <c r="L128" s="202" t="s">
        <v>142</v>
      </c>
      <c r="M128" s="81"/>
      <c r="N128" s="59"/>
      <c r="O128" s="83">
        <v>61</v>
      </c>
      <c r="P128" s="63"/>
      <c r="Q128" s="81"/>
      <c r="R128" s="55"/>
      <c r="S128" s="55"/>
      <c r="T128" s="55"/>
    </row>
    <row r="129" spans="7:20" ht="13.5" customHeight="1">
      <c r="G129" s="202"/>
      <c r="H129" s="201"/>
      <c r="I129" s="201"/>
      <c r="J129" s="201"/>
      <c r="L129" s="202"/>
      <c r="M129" s="58"/>
      <c r="N129" s="86"/>
      <c r="O129" s="63"/>
      <c r="P129" s="63"/>
      <c r="Q129" s="81"/>
      <c r="R129" s="55"/>
      <c r="S129" s="55"/>
      <c r="T129" s="55"/>
    </row>
    <row r="130" spans="7:20" ht="13.5" customHeight="1">
      <c r="G130" s="202">
        <v>64</v>
      </c>
      <c r="H130" s="201" t="str">
        <f>VLOOKUP(G130,$A$4:$E$67,2,0)</f>
        <v>内田浩二</v>
      </c>
      <c r="I130" s="201" t="s">
        <v>143</v>
      </c>
      <c r="J130" s="201" t="str">
        <f>VLOOKUP(G130,$A$4:$E$67,4,0)</f>
        <v>兼六TC</v>
      </c>
      <c r="L130" s="202" t="s">
        <v>142</v>
      </c>
      <c r="M130" s="57"/>
      <c r="O130" s="63"/>
      <c r="P130" s="63"/>
      <c r="Q130" s="81"/>
      <c r="R130" s="55"/>
      <c r="S130" s="55"/>
      <c r="T130" s="55"/>
    </row>
    <row r="131" spans="7:20" ht="13.5" customHeight="1">
      <c r="G131" s="202"/>
      <c r="H131" s="201"/>
      <c r="I131" s="201"/>
      <c r="J131" s="201"/>
      <c r="L131" s="202"/>
      <c r="M131" s="81"/>
      <c r="N131" s="81"/>
      <c r="O131" s="81"/>
      <c r="P131" s="81"/>
      <c r="Q131" s="81"/>
      <c r="R131" s="55"/>
      <c r="S131" s="55"/>
      <c r="T131" s="55"/>
    </row>
    <row r="132" spans="7:20">
      <c r="M132" s="55"/>
      <c r="N132" s="55"/>
      <c r="O132" s="55"/>
      <c r="P132" s="55"/>
      <c r="Q132" s="55"/>
      <c r="R132" s="55"/>
      <c r="S132" s="55"/>
      <c r="T132" s="55"/>
    </row>
    <row r="133" spans="7:20">
      <c r="M133" s="55"/>
      <c r="N133" s="55"/>
      <c r="O133" s="55"/>
      <c r="P133" s="55"/>
      <c r="Q133" s="55"/>
      <c r="R133" s="55"/>
      <c r="S133" s="55"/>
      <c r="T133" s="55"/>
    </row>
    <row r="134" spans="7:20">
      <c r="M134" s="55"/>
      <c r="N134" s="55"/>
      <c r="O134" s="55"/>
      <c r="P134" s="55"/>
      <c r="Q134" s="55"/>
      <c r="R134" s="55"/>
      <c r="S134" s="55"/>
      <c r="T134" s="55"/>
    </row>
    <row r="135" spans="7:20">
      <c r="M135" s="55"/>
      <c r="N135" s="55"/>
      <c r="O135" s="55"/>
      <c r="P135" s="55"/>
      <c r="Q135" s="55"/>
      <c r="R135" s="55"/>
      <c r="S135" s="55"/>
      <c r="T135" s="55"/>
    </row>
    <row r="136" spans="7:20">
      <c r="M136" s="55"/>
      <c r="N136" s="55"/>
      <c r="O136" s="55"/>
      <c r="P136" s="55"/>
      <c r="Q136" s="55"/>
      <c r="R136" s="55"/>
      <c r="S136" s="55"/>
      <c r="T136" s="55"/>
    </row>
    <row r="137" spans="7:20">
      <c r="M137" s="55"/>
      <c r="N137" s="55"/>
      <c r="O137" s="55"/>
      <c r="P137" s="55"/>
      <c r="Q137" s="55"/>
      <c r="R137" s="55"/>
      <c r="S137" s="55"/>
      <c r="T137" s="55"/>
    </row>
    <row r="138" spans="7:20">
      <c r="M138" s="55"/>
      <c r="N138" s="55"/>
      <c r="O138" s="55"/>
      <c r="P138" s="55"/>
      <c r="Q138" s="55"/>
      <c r="R138" s="55"/>
      <c r="S138" s="55"/>
      <c r="T138" s="55"/>
    </row>
    <row r="139" spans="7:20">
      <c r="M139" s="55"/>
      <c r="N139" s="55"/>
      <c r="O139" s="55"/>
      <c r="P139" s="55"/>
      <c r="Q139" s="55"/>
      <c r="R139" s="55"/>
      <c r="S139" s="55"/>
      <c r="T139" s="55"/>
    </row>
    <row r="140" spans="7:20">
      <c r="M140" s="55"/>
      <c r="N140" s="55"/>
      <c r="O140" s="55"/>
      <c r="P140" s="55"/>
      <c r="Q140" s="55"/>
      <c r="R140" s="55"/>
      <c r="S140" s="55"/>
      <c r="T140" s="55"/>
    </row>
    <row r="141" spans="7:20">
      <c r="M141" s="55"/>
      <c r="N141" s="55"/>
      <c r="O141" s="55"/>
      <c r="P141" s="55"/>
      <c r="Q141" s="55"/>
      <c r="R141" s="55"/>
      <c r="S141" s="55"/>
      <c r="T141" s="55"/>
    </row>
    <row r="142" spans="7:20">
      <c r="M142" s="55"/>
      <c r="N142" s="55"/>
      <c r="O142" s="55"/>
      <c r="P142" s="55"/>
      <c r="Q142" s="55"/>
      <c r="R142" s="55"/>
      <c r="S142" s="55"/>
      <c r="T142" s="55"/>
    </row>
    <row r="143" spans="7:20">
      <c r="M143" s="55"/>
      <c r="N143" s="55"/>
      <c r="O143" s="55"/>
      <c r="P143" s="55"/>
      <c r="Q143" s="55"/>
      <c r="R143" s="55"/>
      <c r="S143" s="55"/>
      <c r="T143" s="55"/>
    </row>
    <row r="144" spans="7:20">
      <c r="M144" s="55"/>
      <c r="N144" s="55"/>
      <c r="O144" s="55"/>
      <c r="P144" s="55"/>
      <c r="Q144" s="55"/>
      <c r="R144" s="55"/>
      <c r="S144" s="55"/>
      <c r="T144" s="55"/>
    </row>
    <row r="145" spans="13:20">
      <c r="M145" s="55"/>
      <c r="N145" s="55"/>
      <c r="O145" s="55"/>
      <c r="P145" s="55"/>
      <c r="Q145" s="55"/>
      <c r="R145" s="55"/>
      <c r="S145" s="55"/>
      <c r="T145" s="55"/>
    </row>
    <row r="146" spans="13:20">
      <c r="M146" s="55"/>
      <c r="N146" s="55"/>
      <c r="O146" s="55"/>
      <c r="P146" s="55"/>
      <c r="Q146" s="55"/>
      <c r="R146" s="55"/>
      <c r="S146" s="55"/>
      <c r="T146" s="55"/>
    </row>
    <row r="147" spans="13:20">
      <c r="M147" s="55"/>
      <c r="N147" s="55"/>
      <c r="O147" s="55"/>
      <c r="P147" s="55"/>
      <c r="Q147" s="55"/>
      <c r="R147" s="55"/>
      <c r="S147" s="55"/>
      <c r="T147" s="55"/>
    </row>
    <row r="148" spans="13:20">
      <c r="M148" s="55"/>
      <c r="N148" s="55"/>
      <c r="O148" s="55"/>
      <c r="P148" s="55"/>
      <c r="Q148" s="55"/>
      <c r="R148" s="55"/>
      <c r="S148" s="55"/>
      <c r="T148" s="55"/>
    </row>
    <row r="149" spans="13:20">
      <c r="M149" s="55"/>
      <c r="N149" s="55"/>
      <c r="O149" s="55"/>
      <c r="P149" s="55"/>
      <c r="Q149" s="55"/>
      <c r="R149" s="55"/>
      <c r="S149" s="55"/>
      <c r="T149" s="55"/>
    </row>
    <row r="150" spans="13:20">
      <c r="M150" s="55"/>
      <c r="N150" s="55"/>
      <c r="O150" s="55"/>
      <c r="P150" s="55"/>
      <c r="Q150" s="55"/>
      <c r="R150" s="55"/>
      <c r="S150" s="55"/>
      <c r="T150" s="55"/>
    </row>
    <row r="151" spans="13:20">
      <c r="M151" s="55"/>
      <c r="N151" s="55"/>
      <c r="O151" s="55"/>
      <c r="P151" s="55"/>
      <c r="Q151" s="55"/>
      <c r="R151" s="55"/>
      <c r="S151" s="55"/>
      <c r="T151" s="55"/>
    </row>
    <row r="152" spans="13:20">
      <c r="M152" s="55"/>
      <c r="N152" s="55"/>
      <c r="O152" s="55"/>
      <c r="P152" s="55"/>
      <c r="Q152" s="55"/>
      <c r="R152" s="55"/>
      <c r="S152" s="55"/>
      <c r="T152" s="55"/>
    </row>
    <row r="153" spans="13:20">
      <c r="M153" s="55"/>
      <c r="N153" s="55"/>
      <c r="O153" s="55"/>
      <c r="P153" s="55"/>
      <c r="Q153" s="55"/>
      <c r="R153" s="55"/>
      <c r="S153" s="55"/>
      <c r="T153" s="55"/>
    </row>
    <row r="154" spans="13:20">
      <c r="M154" s="55"/>
      <c r="N154" s="55"/>
      <c r="O154" s="55"/>
      <c r="P154" s="55"/>
      <c r="Q154" s="55"/>
      <c r="R154" s="55"/>
      <c r="S154" s="55"/>
      <c r="T154" s="55"/>
    </row>
    <row r="155" spans="13:20">
      <c r="M155" s="55"/>
      <c r="N155" s="55"/>
      <c r="O155" s="55"/>
      <c r="P155" s="55"/>
      <c r="Q155" s="55"/>
      <c r="R155" s="55"/>
      <c r="S155" s="55"/>
      <c r="T155" s="55"/>
    </row>
    <row r="156" spans="13:20">
      <c r="M156" s="55"/>
      <c r="N156" s="55"/>
      <c r="O156" s="55"/>
      <c r="P156" s="55"/>
      <c r="Q156" s="55"/>
      <c r="R156" s="55"/>
      <c r="S156" s="55"/>
      <c r="T156" s="55"/>
    </row>
    <row r="157" spans="13:20">
      <c r="M157" s="55"/>
      <c r="N157" s="55"/>
      <c r="O157" s="55"/>
      <c r="P157" s="55"/>
      <c r="Q157" s="55"/>
      <c r="R157" s="55"/>
      <c r="S157" s="55"/>
      <c r="T157" s="55"/>
    </row>
    <row r="158" spans="13:20">
      <c r="M158" s="55"/>
      <c r="N158" s="55"/>
      <c r="O158" s="55"/>
      <c r="P158" s="55"/>
      <c r="Q158" s="55"/>
      <c r="R158" s="55"/>
      <c r="S158" s="55"/>
      <c r="T158" s="55"/>
    </row>
    <row r="159" spans="13:20">
      <c r="M159" s="55"/>
      <c r="N159" s="55"/>
      <c r="O159" s="55"/>
      <c r="P159" s="55"/>
      <c r="Q159" s="55"/>
      <c r="R159" s="55"/>
      <c r="S159" s="55"/>
      <c r="T159" s="55"/>
    </row>
    <row r="160" spans="13:20">
      <c r="M160" s="55"/>
      <c r="N160" s="55"/>
      <c r="O160" s="55"/>
      <c r="P160" s="55"/>
      <c r="Q160" s="55"/>
      <c r="R160" s="55"/>
      <c r="S160" s="55"/>
      <c r="T160" s="55"/>
    </row>
    <row r="161" spans="13:20">
      <c r="M161" s="55"/>
      <c r="N161" s="55"/>
      <c r="O161" s="55"/>
      <c r="P161" s="55"/>
      <c r="Q161" s="55"/>
      <c r="R161" s="55"/>
      <c r="S161" s="55"/>
      <c r="T161" s="55"/>
    </row>
    <row r="162" spans="13:20">
      <c r="M162" s="55"/>
      <c r="N162" s="55"/>
      <c r="O162" s="55"/>
      <c r="P162" s="55"/>
      <c r="Q162" s="55"/>
      <c r="R162" s="55"/>
      <c r="S162" s="55"/>
      <c r="T162" s="55"/>
    </row>
    <row r="163" spans="13:20">
      <c r="M163" s="55"/>
      <c r="N163" s="55"/>
      <c r="O163" s="55"/>
      <c r="P163" s="55"/>
      <c r="Q163" s="55"/>
      <c r="R163" s="55"/>
      <c r="S163" s="55"/>
      <c r="T163" s="55"/>
    </row>
    <row r="164" spans="13:20">
      <c r="M164" s="55"/>
      <c r="N164" s="55"/>
      <c r="O164" s="55"/>
      <c r="P164" s="55"/>
      <c r="Q164" s="55"/>
      <c r="R164" s="55"/>
      <c r="S164" s="55"/>
      <c r="T164" s="55"/>
    </row>
    <row r="165" spans="13:20">
      <c r="M165" s="55"/>
      <c r="N165" s="55"/>
      <c r="O165" s="55"/>
      <c r="P165" s="55"/>
      <c r="Q165" s="55"/>
      <c r="R165" s="55"/>
      <c r="S165" s="55"/>
      <c r="T165" s="55"/>
    </row>
    <row r="166" spans="13:20">
      <c r="M166" s="55"/>
      <c r="N166" s="55"/>
      <c r="O166" s="55"/>
      <c r="P166" s="55"/>
      <c r="Q166" s="55"/>
      <c r="R166" s="55"/>
      <c r="S166" s="55"/>
      <c r="T166" s="55"/>
    </row>
    <row r="167" spans="13:20">
      <c r="M167" s="55"/>
      <c r="N167" s="55"/>
      <c r="O167" s="55"/>
      <c r="P167" s="55"/>
      <c r="Q167" s="55"/>
      <c r="R167" s="55"/>
      <c r="S167" s="55"/>
      <c r="T167" s="55"/>
    </row>
    <row r="168" spans="13:20">
      <c r="M168" s="55"/>
      <c r="N168" s="55"/>
      <c r="O168" s="55"/>
      <c r="P168" s="55"/>
      <c r="Q168" s="55"/>
      <c r="R168" s="55"/>
      <c r="S168" s="55"/>
      <c r="T168" s="55"/>
    </row>
    <row r="169" spans="13:20">
      <c r="M169" s="55"/>
      <c r="N169" s="55"/>
      <c r="O169" s="55"/>
      <c r="P169" s="55"/>
      <c r="Q169" s="55"/>
      <c r="R169" s="55"/>
      <c r="S169" s="55"/>
      <c r="T169" s="55"/>
    </row>
    <row r="170" spans="13:20">
      <c r="M170" s="55"/>
      <c r="N170" s="55"/>
      <c r="O170" s="55"/>
      <c r="P170" s="55"/>
      <c r="Q170" s="55"/>
      <c r="R170" s="55"/>
      <c r="S170" s="55"/>
      <c r="T170" s="55"/>
    </row>
    <row r="171" spans="13:20">
      <c r="M171" s="55"/>
      <c r="N171" s="55"/>
      <c r="O171" s="55"/>
      <c r="P171" s="55"/>
      <c r="Q171" s="55"/>
      <c r="R171" s="55"/>
      <c r="S171" s="55"/>
      <c r="T171" s="55"/>
    </row>
    <row r="172" spans="13:20">
      <c r="M172" s="55"/>
      <c r="N172" s="55"/>
      <c r="O172" s="55"/>
      <c r="P172" s="55"/>
      <c r="Q172" s="55"/>
      <c r="R172" s="55"/>
      <c r="S172" s="55"/>
      <c r="T172" s="55"/>
    </row>
    <row r="173" spans="13:20">
      <c r="M173" s="55"/>
      <c r="N173" s="55"/>
      <c r="O173" s="55"/>
      <c r="P173" s="55"/>
      <c r="Q173" s="55"/>
      <c r="R173" s="55"/>
      <c r="S173" s="55"/>
      <c r="T173" s="55"/>
    </row>
    <row r="174" spans="13:20">
      <c r="M174" s="55"/>
      <c r="N174" s="55"/>
      <c r="O174" s="55"/>
      <c r="P174" s="55"/>
      <c r="Q174" s="55"/>
      <c r="R174" s="55"/>
      <c r="S174" s="55"/>
      <c r="T174" s="55"/>
    </row>
    <row r="175" spans="13:20">
      <c r="M175" s="55"/>
      <c r="N175" s="55"/>
      <c r="O175" s="55"/>
      <c r="P175" s="55"/>
      <c r="Q175" s="55"/>
      <c r="R175" s="55"/>
      <c r="S175" s="55"/>
      <c r="T175" s="55"/>
    </row>
    <row r="176" spans="13:20">
      <c r="M176" s="55"/>
      <c r="N176" s="55"/>
      <c r="O176" s="55"/>
      <c r="P176" s="55"/>
      <c r="Q176" s="55"/>
      <c r="R176" s="55"/>
      <c r="S176" s="55"/>
      <c r="T176" s="55"/>
    </row>
    <row r="177" spans="13:20">
      <c r="M177" s="55"/>
      <c r="N177" s="55"/>
      <c r="O177" s="55"/>
      <c r="P177" s="55"/>
      <c r="Q177" s="55"/>
      <c r="R177" s="55"/>
      <c r="S177" s="55"/>
      <c r="T177" s="55"/>
    </row>
    <row r="178" spans="13:20">
      <c r="M178" s="55"/>
      <c r="N178" s="55"/>
      <c r="O178" s="55"/>
      <c r="P178" s="55"/>
      <c r="Q178" s="55"/>
      <c r="R178" s="55"/>
      <c r="S178" s="55"/>
      <c r="T178" s="55"/>
    </row>
    <row r="179" spans="13:20">
      <c r="M179" s="55"/>
      <c r="N179" s="55"/>
      <c r="O179" s="55"/>
      <c r="P179" s="55"/>
      <c r="Q179" s="55"/>
      <c r="R179" s="55"/>
      <c r="S179" s="55"/>
      <c r="T179" s="55"/>
    </row>
    <row r="180" spans="13:20">
      <c r="M180" s="55"/>
      <c r="N180" s="55"/>
      <c r="O180" s="55"/>
      <c r="P180" s="55"/>
      <c r="Q180" s="55"/>
      <c r="R180" s="55"/>
      <c r="S180" s="55"/>
      <c r="T180" s="55"/>
    </row>
    <row r="181" spans="13:20">
      <c r="M181" s="55"/>
      <c r="N181" s="55"/>
      <c r="O181" s="55"/>
      <c r="P181" s="55"/>
      <c r="Q181" s="55"/>
      <c r="R181" s="55"/>
      <c r="S181" s="55"/>
      <c r="T181" s="55"/>
    </row>
    <row r="182" spans="13:20">
      <c r="M182" s="55"/>
      <c r="N182" s="55"/>
      <c r="O182" s="55"/>
      <c r="P182" s="55"/>
      <c r="Q182" s="55"/>
      <c r="R182" s="55"/>
      <c r="S182" s="55"/>
      <c r="T182" s="55"/>
    </row>
    <row r="183" spans="13:20">
      <c r="M183" s="55"/>
      <c r="N183" s="55"/>
      <c r="O183" s="55"/>
      <c r="P183" s="55"/>
      <c r="Q183" s="55"/>
      <c r="R183" s="55"/>
      <c r="S183" s="55"/>
      <c r="T183" s="55"/>
    </row>
    <row r="184" spans="13:20">
      <c r="M184" s="55"/>
      <c r="N184" s="55"/>
      <c r="O184" s="55"/>
      <c r="P184" s="55"/>
      <c r="Q184" s="55"/>
      <c r="R184" s="55"/>
      <c r="S184" s="55"/>
      <c r="T184" s="55"/>
    </row>
    <row r="185" spans="13:20">
      <c r="M185" s="55"/>
      <c r="N185" s="55"/>
      <c r="O185" s="55"/>
      <c r="P185" s="55"/>
      <c r="Q185" s="55"/>
      <c r="R185" s="55"/>
      <c r="S185" s="55"/>
      <c r="T185" s="55"/>
    </row>
    <row r="186" spans="13:20">
      <c r="M186" s="55"/>
      <c r="N186" s="55"/>
      <c r="O186" s="55"/>
      <c r="P186" s="55"/>
      <c r="Q186" s="55"/>
      <c r="R186" s="55"/>
      <c r="S186" s="55"/>
      <c r="T186" s="55"/>
    </row>
    <row r="187" spans="13:20">
      <c r="M187" s="55"/>
      <c r="N187" s="55"/>
      <c r="O187" s="55"/>
      <c r="P187" s="55"/>
      <c r="Q187" s="55"/>
      <c r="R187" s="55"/>
      <c r="S187" s="55"/>
      <c r="T187" s="55"/>
    </row>
    <row r="188" spans="13:20">
      <c r="M188" s="55"/>
      <c r="N188" s="55"/>
      <c r="O188" s="55"/>
      <c r="P188" s="55"/>
      <c r="Q188" s="55"/>
      <c r="R188" s="55"/>
      <c r="S188" s="55"/>
      <c r="T188" s="55"/>
    </row>
    <row r="189" spans="13:20">
      <c r="M189" s="55"/>
      <c r="N189" s="55"/>
      <c r="O189" s="55"/>
      <c r="P189" s="55"/>
      <c r="Q189" s="55"/>
      <c r="R189" s="55"/>
      <c r="S189" s="55"/>
      <c r="T189" s="55"/>
    </row>
    <row r="190" spans="13:20">
      <c r="M190" s="55"/>
      <c r="N190" s="55"/>
      <c r="O190" s="55"/>
      <c r="P190" s="55"/>
      <c r="Q190" s="55"/>
      <c r="R190" s="55"/>
      <c r="S190" s="55"/>
      <c r="T190" s="55"/>
    </row>
    <row r="191" spans="13:20">
      <c r="M191" s="55"/>
      <c r="N191" s="55"/>
      <c r="O191" s="55"/>
      <c r="P191" s="55"/>
      <c r="Q191" s="55"/>
      <c r="R191" s="55"/>
      <c r="S191" s="55"/>
      <c r="T191" s="55"/>
    </row>
    <row r="192" spans="13:20">
      <c r="M192" s="55"/>
      <c r="N192" s="55"/>
      <c r="O192" s="55"/>
      <c r="P192" s="55"/>
      <c r="Q192" s="55"/>
      <c r="R192" s="55"/>
      <c r="S192" s="55"/>
      <c r="T192" s="55"/>
    </row>
    <row r="193" spans="13:20">
      <c r="M193" s="55"/>
      <c r="N193" s="55"/>
      <c r="O193" s="55"/>
      <c r="P193" s="55"/>
      <c r="Q193" s="55"/>
      <c r="R193" s="55"/>
      <c r="S193" s="55"/>
      <c r="T193" s="55"/>
    </row>
    <row r="194" spans="13:20">
      <c r="M194" s="55"/>
      <c r="N194" s="55"/>
      <c r="O194" s="55"/>
      <c r="P194" s="55"/>
      <c r="Q194" s="55"/>
      <c r="R194" s="55"/>
      <c r="S194" s="55"/>
      <c r="T194" s="55"/>
    </row>
    <row r="195" spans="13:20">
      <c r="M195" s="55"/>
      <c r="N195" s="55"/>
      <c r="O195" s="55"/>
      <c r="P195" s="55"/>
      <c r="Q195" s="55"/>
      <c r="R195" s="55"/>
      <c r="S195" s="55"/>
      <c r="T195" s="55"/>
    </row>
    <row r="196" spans="13:20">
      <c r="M196" s="55"/>
      <c r="N196" s="55"/>
      <c r="O196" s="55"/>
      <c r="P196" s="55"/>
      <c r="Q196" s="55"/>
      <c r="R196" s="55"/>
      <c r="S196" s="55"/>
      <c r="T196" s="55"/>
    </row>
    <row r="197" spans="13:20">
      <c r="M197" s="55"/>
      <c r="N197" s="55"/>
      <c r="O197" s="55"/>
      <c r="P197" s="55"/>
      <c r="Q197" s="55"/>
      <c r="R197" s="55"/>
      <c r="S197" s="55"/>
      <c r="T197" s="55"/>
    </row>
    <row r="198" spans="13:20">
      <c r="M198" s="55"/>
      <c r="N198" s="55"/>
      <c r="O198" s="55"/>
      <c r="P198" s="55"/>
      <c r="Q198" s="55"/>
      <c r="R198" s="55"/>
      <c r="S198" s="55"/>
      <c r="T198" s="55"/>
    </row>
    <row r="199" spans="13:20">
      <c r="M199" s="55"/>
      <c r="N199" s="55"/>
      <c r="O199" s="55"/>
      <c r="P199" s="55"/>
      <c r="Q199" s="55"/>
      <c r="R199" s="55"/>
      <c r="S199" s="55"/>
      <c r="T199" s="55"/>
    </row>
    <row r="200" spans="13:20">
      <c r="M200" s="55"/>
      <c r="N200" s="55"/>
      <c r="O200" s="55"/>
      <c r="P200" s="55"/>
      <c r="Q200" s="55"/>
      <c r="R200" s="55"/>
      <c r="S200" s="55"/>
      <c r="T200" s="55"/>
    </row>
    <row r="201" spans="13:20">
      <c r="M201" s="55"/>
      <c r="N201" s="55"/>
      <c r="O201" s="55"/>
      <c r="P201" s="55"/>
      <c r="Q201" s="55"/>
      <c r="R201" s="55"/>
      <c r="S201" s="55"/>
      <c r="T201" s="55"/>
    </row>
    <row r="202" spans="13:20">
      <c r="M202" s="55"/>
      <c r="N202" s="55"/>
      <c r="O202" s="55"/>
      <c r="P202" s="55"/>
      <c r="Q202" s="55"/>
      <c r="R202" s="55"/>
      <c r="S202" s="55"/>
      <c r="T202" s="55"/>
    </row>
    <row r="203" spans="13:20">
      <c r="M203" s="55"/>
      <c r="N203" s="55"/>
      <c r="O203" s="55"/>
      <c r="P203" s="55"/>
      <c r="Q203" s="55"/>
      <c r="R203" s="55"/>
      <c r="S203" s="55"/>
      <c r="T203" s="55"/>
    </row>
    <row r="204" spans="13:20">
      <c r="M204" s="55"/>
      <c r="N204" s="55"/>
      <c r="O204" s="55"/>
      <c r="P204" s="55"/>
      <c r="Q204" s="55"/>
      <c r="R204" s="55"/>
      <c r="S204" s="55"/>
      <c r="T204" s="55"/>
    </row>
    <row r="205" spans="13:20">
      <c r="M205" s="55"/>
      <c r="N205" s="55"/>
      <c r="O205" s="55"/>
      <c r="P205" s="55"/>
      <c r="Q205" s="55"/>
      <c r="R205" s="55"/>
      <c r="S205" s="55"/>
      <c r="T205" s="55"/>
    </row>
    <row r="206" spans="13:20">
      <c r="M206" s="55"/>
      <c r="N206" s="55"/>
      <c r="O206" s="55"/>
      <c r="P206" s="55"/>
      <c r="Q206" s="55"/>
      <c r="R206" s="55"/>
      <c r="S206" s="55"/>
      <c r="T206" s="55"/>
    </row>
    <row r="207" spans="13:20">
      <c r="M207" s="55"/>
      <c r="N207" s="55"/>
      <c r="O207" s="55"/>
      <c r="P207" s="55"/>
      <c r="Q207" s="55"/>
      <c r="R207" s="55"/>
      <c r="S207" s="55"/>
      <c r="T207" s="55"/>
    </row>
    <row r="208" spans="13:20">
      <c r="M208" s="55"/>
      <c r="N208" s="55"/>
      <c r="O208" s="55"/>
      <c r="P208" s="55"/>
      <c r="Q208" s="55"/>
      <c r="R208" s="55"/>
      <c r="S208" s="55"/>
      <c r="T208" s="55"/>
    </row>
    <row r="209" spans="13:20">
      <c r="M209" s="55"/>
      <c r="N209" s="55"/>
      <c r="O209" s="55"/>
      <c r="P209" s="55"/>
      <c r="Q209" s="55"/>
      <c r="R209" s="55"/>
      <c r="S209" s="55"/>
      <c r="T209" s="55"/>
    </row>
    <row r="210" spans="13:20">
      <c r="M210" s="55"/>
      <c r="N210" s="55"/>
      <c r="O210" s="55"/>
      <c r="P210" s="55"/>
      <c r="Q210" s="55"/>
      <c r="R210" s="55"/>
      <c r="S210" s="55"/>
      <c r="T210" s="55"/>
    </row>
    <row r="211" spans="13:20">
      <c r="M211" s="55"/>
      <c r="N211" s="55"/>
      <c r="O211" s="55"/>
      <c r="P211" s="55"/>
      <c r="Q211" s="55"/>
      <c r="R211" s="55"/>
      <c r="S211" s="55"/>
      <c r="T211" s="55"/>
    </row>
    <row r="212" spans="13:20">
      <c r="M212" s="55"/>
      <c r="N212" s="55"/>
      <c r="O212" s="55"/>
      <c r="P212" s="55"/>
      <c r="Q212" s="55"/>
      <c r="R212" s="55"/>
      <c r="S212" s="55"/>
      <c r="T212" s="55"/>
    </row>
    <row r="213" spans="13:20">
      <c r="M213" s="55"/>
      <c r="N213" s="55"/>
      <c r="O213" s="55"/>
      <c r="P213" s="55"/>
      <c r="Q213" s="55"/>
      <c r="R213" s="55"/>
      <c r="S213" s="55"/>
      <c r="T213" s="55"/>
    </row>
    <row r="214" spans="13:20">
      <c r="M214" s="55"/>
      <c r="N214" s="55"/>
      <c r="O214" s="55"/>
      <c r="P214" s="55"/>
      <c r="Q214" s="55"/>
      <c r="R214" s="55"/>
      <c r="S214" s="55"/>
      <c r="T214" s="55"/>
    </row>
    <row r="215" spans="13:20">
      <c r="M215" s="55"/>
      <c r="N215" s="55"/>
      <c r="O215" s="55"/>
      <c r="P215" s="55"/>
      <c r="Q215" s="55"/>
      <c r="R215" s="55"/>
      <c r="S215" s="55"/>
      <c r="T215" s="55"/>
    </row>
    <row r="216" spans="13:20">
      <c r="M216" s="55"/>
      <c r="N216" s="55"/>
      <c r="O216" s="55"/>
      <c r="P216" s="55"/>
      <c r="Q216" s="55"/>
      <c r="R216" s="55"/>
      <c r="S216" s="55"/>
      <c r="T216" s="55"/>
    </row>
    <row r="217" spans="13:20">
      <c r="M217" s="55"/>
      <c r="N217" s="55"/>
      <c r="O217" s="55"/>
      <c r="P217" s="55"/>
      <c r="Q217" s="55"/>
      <c r="R217" s="55"/>
      <c r="S217" s="55"/>
      <c r="T217" s="55"/>
    </row>
    <row r="218" spans="13:20">
      <c r="M218" s="55"/>
      <c r="N218" s="55"/>
      <c r="O218" s="55"/>
      <c r="P218" s="55"/>
      <c r="Q218" s="55"/>
      <c r="R218" s="55"/>
      <c r="S218" s="55"/>
      <c r="T218" s="55"/>
    </row>
    <row r="219" spans="13:20">
      <c r="M219" s="55"/>
      <c r="N219" s="55"/>
      <c r="O219" s="55"/>
      <c r="P219" s="55"/>
      <c r="Q219" s="55"/>
      <c r="R219" s="55"/>
      <c r="S219" s="55"/>
      <c r="T219" s="55"/>
    </row>
    <row r="220" spans="13:20">
      <c r="M220" s="55"/>
      <c r="N220" s="55"/>
      <c r="O220" s="55"/>
      <c r="P220" s="55"/>
      <c r="Q220" s="55"/>
      <c r="R220" s="55"/>
      <c r="S220" s="55"/>
      <c r="T220" s="55"/>
    </row>
    <row r="221" spans="13:20">
      <c r="M221" s="55"/>
      <c r="N221" s="55"/>
      <c r="O221" s="55"/>
      <c r="P221" s="55"/>
      <c r="Q221" s="55"/>
      <c r="R221" s="55"/>
      <c r="S221" s="55"/>
      <c r="T221" s="55"/>
    </row>
    <row r="222" spans="13:20">
      <c r="M222" s="55"/>
      <c r="N222" s="55"/>
      <c r="O222" s="55"/>
      <c r="P222" s="55"/>
      <c r="Q222" s="55"/>
      <c r="R222" s="55"/>
      <c r="S222" s="55"/>
      <c r="T222" s="55"/>
    </row>
    <row r="223" spans="13:20">
      <c r="M223" s="55"/>
      <c r="N223" s="55"/>
      <c r="O223" s="55"/>
      <c r="P223" s="55"/>
      <c r="Q223" s="55"/>
      <c r="R223" s="55"/>
      <c r="S223" s="55"/>
      <c r="T223" s="55"/>
    </row>
    <row r="224" spans="13:20">
      <c r="M224" s="55"/>
      <c r="N224" s="55"/>
      <c r="O224" s="55"/>
      <c r="P224" s="55"/>
      <c r="Q224" s="55"/>
      <c r="R224" s="55"/>
      <c r="S224" s="55"/>
      <c r="T224" s="55"/>
    </row>
    <row r="225" spans="13:20">
      <c r="M225" s="55"/>
      <c r="N225" s="55"/>
      <c r="O225" s="55"/>
      <c r="P225" s="55"/>
      <c r="Q225" s="55"/>
      <c r="R225" s="55"/>
      <c r="S225" s="55"/>
      <c r="T225" s="55"/>
    </row>
    <row r="226" spans="13:20">
      <c r="M226" s="55"/>
      <c r="N226" s="55"/>
      <c r="O226" s="55"/>
      <c r="P226" s="55"/>
      <c r="Q226" s="55"/>
      <c r="R226" s="55"/>
      <c r="S226" s="55"/>
      <c r="T226" s="55"/>
    </row>
    <row r="227" spans="13:20">
      <c r="M227" s="55"/>
      <c r="N227" s="55"/>
      <c r="O227" s="55"/>
      <c r="P227" s="55"/>
      <c r="Q227" s="55"/>
      <c r="R227" s="55"/>
      <c r="S227" s="55"/>
      <c r="T227" s="55"/>
    </row>
    <row r="228" spans="13:20">
      <c r="M228" s="55"/>
      <c r="N228" s="55"/>
      <c r="O228" s="55"/>
      <c r="P228" s="55"/>
      <c r="Q228" s="55"/>
      <c r="R228" s="55"/>
      <c r="S228" s="55"/>
      <c r="T228" s="55"/>
    </row>
    <row r="229" spans="13:20">
      <c r="M229" s="55"/>
      <c r="N229" s="55"/>
      <c r="O229" s="55"/>
      <c r="P229" s="55"/>
      <c r="Q229" s="55"/>
      <c r="R229" s="55"/>
      <c r="S229" s="55"/>
      <c r="T229" s="55"/>
    </row>
    <row r="230" spans="13:20">
      <c r="M230" s="55"/>
      <c r="N230" s="55"/>
      <c r="O230" s="55"/>
      <c r="P230" s="55"/>
      <c r="Q230" s="55"/>
      <c r="R230" s="55"/>
      <c r="S230" s="55"/>
      <c r="T230" s="55"/>
    </row>
    <row r="231" spans="13:20">
      <c r="M231" s="55"/>
      <c r="N231" s="55"/>
      <c r="O231" s="55"/>
      <c r="P231" s="55"/>
      <c r="Q231" s="55"/>
      <c r="R231" s="55"/>
      <c r="S231" s="55"/>
      <c r="T231" s="55"/>
    </row>
  </sheetData>
  <sortState ref="A4:E67">
    <sortCondition ref="A4:A67"/>
  </sortState>
  <mergeCells count="345">
    <mergeCell ref="Q3:Q4"/>
    <mergeCell ref="Q5:Q6"/>
    <mergeCell ref="L126:L127"/>
    <mergeCell ref="L128:L129"/>
    <mergeCell ref="L130:L131"/>
    <mergeCell ref="L96:L97"/>
    <mergeCell ref="L98:L99"/>
    <mergeCell ref="L100:L101"/>
    <mergeCell ref="L102:L103"/>
    <mergeCell ref="L104:L105"/>
    <mergeCell ref="L106:L107"/>
    <mergeCell ref="L108:L109"/>
    <mergeCell ref="L114:L115"/>
    <mergeCell ref="L116:L117"/>
    <mergeCell ref="L118:L119"/>
    <mergeCell ref="L120:L121"/>
    <mergeCell ref="L122:L123"/>
    <mergeCell ref="L124:L125"/>
    <mergeCell ref="L110:L111"/>
    <mergeCell ref="L112:L113"/>
    <mergeCell ref="L78:L79"/>
    <mergeCell ref="L80:L81"/>
    <mergeCell ref="L82:L83"/>
    <mergeCell ref="L84:L85"/>
    <mergeCell ref="L86:L87"/>
    <mergeCell ref="L88:L89"/>
    <mergeCell ref="L90:L91"/>
    <mergeCell ref="L92:L93"/>
    <mergeCell ref="L58:L59"/>
    <mergeCell ref="L60:L61"/>
    <mergeCell ref="L62:L63"/>
    <mergeCell ref="L64:L65"/>
    <mergeCell ref="L66:L67"/>
    <mergeCell ref="L68:L69"/>
    <mergeCell ref="L70:L71"/>
    <mergeCell ref="L72:L73"/>
    <mergeCell ref="L74:L75"/>
    <mergeCell ref="L76:L77"/>
    <mergeCell ref="L38:L39"/>
    <mergeCell ref="L48:L49"/>
    <mergeCell ref="L50:L51"/>
    <mergeCell ref="L52:L53"/>
    <mergeCell ref="L54:L55"/>
    <mergeCell ref="L56:L57"/>
    <mergeCell ref="G108:G109"/>
    <mergeCell ref="H108:H109"/>
    <mergeCell ref="I108:I109"/>
    <mergeCell ref="J108:J109"/>
    <mergeCell ref="G96:G97"/>
    <mergeCell ref="H96:H97"/>
    <mergeCell ref="I96:I97"/>
    <mergeCell ref="J96:J97"/>
    <mergeCell ref="G98:G99"/>
    <mergeCell ref="H98:H99"/>
    <mergeCell ref="G102:G103"/>
    <mergeCell ref="H102:H103"/>
    <mergeCell ref="I102:I103"/>
    <mergeCell ref="J102:J103"/>
    <mergeCell ref="I98:I99"/>
    <mergeCell ref="J98:J99"/>
    <mergeCell ref="G100:G101"/>
    <mergeCell ref="L94:L95"/>
    <mergeCell ref="I114:I115"/>
    <mergeCell ref="J114:J115"/>
    <mergeCell ref="G130:G131"/>
    <mergeCell ref="H130:H131"/>
    <mergeCell ref="I130:I131"/>
    <mergeCell ref="J130:J131"/>
    <mergeCell ref="G120:G121"/>
    <mergeCell ref="H120:H121"/>
    <mergeCell ref="I120:I121"/>
    <mergeCell ref="J120:J121"/>
    <mergeCell ref="G122:G123"/>
    <mergeCell ref="H122:H123"/>
    <mergeCell ref="G126:G127"/>
    <mergeCell ref="H126:H127"/>
    <mergeCell ref="I126:I127"/>
    <mergeCell ref="J126:J127"/>
    <mergeCell ref="G128:G129"/>
    <mergeCell ref="H128:H129"/>
    <mergeCell ref="I128:I129"/>
    <mergeCell ref="J128:J129"/>
    <mergeCell ref="I110:I111"/>
    <mergeCell ref="J110:J111"/>
    <mergeCell ref="G112:G113"/>
    <mergeCell ref="H112:H113"/>
    <mergeCell ref="I112:I113"/>
    <mergeCell ref="J112:J113"/>
    <mergeCell ref="I122:I123"/>
    <mergeCell ref="J122:J123"/>
    <mergeCell ref="G124:G125"/>
    <mergeCell ref="H124:H125"/>
    <mergeCell ref="I124:I125"/>
    <mergeCell ref="J124:J125"/>
    <mergeCell ref="G118:G119"/>
    <mergeCell ref="H118:H119"/>
    <mergeCell ref="I118:I119"/>
    <mergeCell ref="J118:J119"/>
    <mergeCell ref="G116:G117"/>
    <mergeCell ref="H116:H117"/>
    <mergeCell ref="I116:I117"/>
    <mergeCell ref="J116:J117"/>
    <mergeCell ref="G110:G111"/>
    <mergeCell ref="H110:H111"/>
    <mergeCell ref="G114:G115"/>
    <mergeCell ref="H114:H115"/>
    <mergeCell ref="H100:H101"/>
    <mergeCell ref="I100:I101"/>
    <mergeCell ref="J100:J101"/>
    <mergeCell ref="G106:G107"/>
    <mergeCell ref="H106:H107"/>
    <mergeCell ref="I106:I107"/>
    <mergeCell ref="J106:J107"/>
    <mergeCell ref="G104:G105"/>
    <mergeCell ref="H104:H105"/>
    <mergeCell ref="I104:I105"/>
    <mergeCell ref="J104:J105"/>
    <mergeCell ref="G84:G85"/>
    <mergeCell ref="H84:H85"/>
    <mergeCell ref="I84:I85"/>
    <mergeCell ref="J84:J85"/>
    <mergeCell ref="G86:G87"/>
    <mergeCell ref="H86:H87"/>
    <mergeCell ref="G90:G91"/>
    <mergeCell ref="H90:H91"/>
    <mergeCell ref="I90:I91"/>
    <mergeCell ref="J90:J91"/>
    <mergeCell ref="I86:I87"/>
    <mergeCell ref="J86:J87"/>
    <mergeCell ref="G88:G89"/>
    <mergeCell ref="H88:H89"/>
    <mergeCell ref="I88:I89"/>
    <mergeCell ref="J88:J89"/>
    <mergeCell ref="G94:G95"/>
    <mergeCell ref="H94:H95"/>
    <mergeCell ref="I94:I95"/>
    <mergeCell ref="J94:J95"/>
    <mergeCell ref="G92:G93"/>
    <mergeCell ref="H92:H93"/>
    <mergeCell ref="I92:I93"/>
    <mergeCell ref="J92:J93"/>
    <mergeCell ref="G72:G73"/>
    <mergeCell ref="H72:H73"/>
    <mergeCell ref="I72:I73"/>
    <mergeCell ref="J72:J73"/>
    <mergeCell ref="G74:G75"/>
    <mergeCell ref="H74:H75"/>
    <mergeCell ref="G78:G79"/>
    <mergeCell ref="H78:H79"/>
    <mergeCell ref="I78:I79"/>
    <mergeCell ref="J78:J79"/>
    <mergeCell ref="I74:I75"/>
    <mergeCell ref="J74:J75"/>
    <mergeCell ref="G76:G77"/>
    <mergeCell ref="H76:H77"/>
    <mergeCell ref="I76:I77"/>
    <mergeCell ref="J76:J77"/>
    <mergeCell ref="G82:G83"/>
    <mergeCell ref="H82:H83"/>
    <mergeCell ref="I82:I83"/>
    <mergeCell ref="J82:J83"/>
    <mergeCell ref="G80:G81"/>
    <mergeCell ref="H80:H81"/>
    <mergeCell ref="I80:I81"/>
    <mergeCell ref="J80:J81"/>
    <mergeCell ref="G60:G61"/>
    <mergeCell ref="H60:H61"/>
    <mergeCell ref="I60:I61"/>
    <mergeCell ref="J60:J61"/>
    <mergeCell ref="G62:G63"/>
    <mergeCell ref="H62:H63"/>
    <mergeCell ref="G66:G67"/>
    <mergeCell ref="H66:H67"/>
    <mergeCell ref="I66:I67"/>
    <mergeCell ref="J66:J67"/>
    <mergeCell ref="I62:I63"/>
    <mergeCell ref="J62:J63"/>
    <mergeCell ref="G64:G65"/>
    <mergeCell ref="H64:H65"/>
    <mergeCell ref="I64:I65"/>
    <mergeCell ref="J64:J65"/>
    <mergeCell ref="G70:G71"/>
    <mergeCell ref="H70:H71"/>
    <mergeCell ref="I70:I71"/>
    <mergeCell ref="J70:J71"/>
    <mergeCell ref="G68:G69"/>
    <mergeCell ref="H68:H69"/>
    <mergeCell ref="I68:I69"/>
    <mergeCell ref="J68:J69"/>
    <mergeCell ref="G48:G49"/>
    <mergeCell ref="H48:H49"/>
    <mergeCell ref="I48:I49"/>
    <mergeCell ref="J48:J49"/>
    <mergeCell ref="G50:G51"/>
    <mergeCell ref="H50:H51"/>
    <mergeCell ref="G54:G55"/>
    <mergeCell ref="H54:H55"/>
    <mergeCell ref="I54:I55"/>
    <mergeCell ref="J54:J55"/>
    <mergeCell ref="I50:I51"/>
    <mergeCell ref="J50:J51"/>
    <mergeCell ref="G52:G53"/>
    <mergeCell ref="H52:H53"/>
    <mergeCell ref="I52:I53"/>
    <mergeCell ref="J52:J53"/>
    <mergeCell ref="G58:G59"/>
    <mergeCell ref="H58:H59"/>
    <mergeCell ref="I58:I59"/>
    <mergeCell ref="J58:J59"/>
    <mergeCell ref="G56:G57"/>
    <mergeCell ref="H56:H57"/>
    <mergeCell ref="I56:I57"/>
    <mergeCell ref="J56:J57"/>
    <mergeCell ref="J46:J47"/>
    <mergeCell ref="I46:I47"/>
    <mergeCell ref="L46:L47"/>
    <mergeCell ref="G4:G5"/>
    <mergeCell ref="G6:G7"/>
    <mergeCell ref="G8:G9"/>
    <mergeCell ref="G10:G11"/>
    <mergeCell ref="H4:H5"/>
    <mergeCell ref="G44:G45"/>
    <mergeCell ref="H44:H45"/>
    <mergeCell ref="I44:I45"/>
    <mergeCell ref="J44:J45"/>
    <mergeCell ref="K44:K45"/>
    <mergeCell ref="L44:L45"/>
    <mergeCell ref="L34:L35"/>
    <mergeCell ref="L12:L13"/>
    <mergeCell ref="L32:L33"/>
    <mergeCell ref="L40:L41"/>
    <mergeCell ref="H6:H7"/>
    <mergeCell ref="H8:H9"/>
    <mergeCell ref="H10:H11"/>
    <mergeCell ref="G24:G25"/>
    <mergeCell ref="G26:G27"/>
    <mergeCell ref="G28:G29"/>
    <mergeCell ref="G46:G47"/>
    <mergeCell ref="H46:H47"/>
    <mergeCell ref="G30:G31"/>
    <mergeCell ref="G32:G33"/>
    <mergeCell ref="G34:G35"/>
    <mergeCell ref="G12:G13"/>
    <mergeCell ref="G14:G15"/>
    <mergeCell ref="G16:G17"/>
    <mergeCell ref="G18:G19"/>
    <mergeCell ref="G20:G21"/>
    <mergeCell ref="G22:G23"/>
    <mergeCell ref="H34:H35"/>
    <mergeCell ref="H12:H13"/>
    <mergeCell ref="H14:H15"/>
    <mergeCell ref="H16:H17"/>
    <mergeCell ref="H18:H19"/>
    <mergeCell ref="H20:H21"/>
    <mergeCell ref="H22:H23"/>
    <mergeCell ref="H24:H25"/>
    <mergeCell ref="H28:H29"/>
    <mergeCell ref="H30:H31"/>
    <mergeCell ref="I32:I33"/>
    <mergeCell ref="J32:J33"/>
    <mergeCell ref="K24:K25"/>
    <mergeCell ref="J20:J21"/>
    <mergeCell ref="K26:K27"/>
    <mergeCell ref="K28:K29"/>
    <mergeCell ref="K30:K31"/>
    <mergeCell ref="K32:K33"/>
    <mergeCell ref="K34:K35"/>
    <mergeCell ref="I34:I35"/>
    <mergeCell ref="J34:J35"/>
    <mergeCell ref="J10:J11"/>
    <mergeCell ref="L10:L11"/>
    <mergeCell ref="K8:K9"/>
    <mergeCell ref="I12:I13"/>
    <mergeCell ref="J12:J13"/>
    <mergeCell ref="H26:H27"/>
    <mergeCell ref="J8:J9"/>
    <mergeCell ref="L8:L9"/>
    <mergeCell ref="L22:L23"/>
    <mergeCell ref="K16:K17"/>
    <mergeCell ref="K20:K21"/>
    <mergeCell ref="K22:K23"/>
    <mergeCell ref="I22:I23"/>
    <mergeCell ref="L20:L21"/>
    <mergeCell ref="L42:L43"/>
    <mergeCell ref="K40:K41"/>
    <mergeCell ref="G2:H2"/>
    <mergeCell ref="I30:I31"/>
    <mergeCell ref="J30:J31"/>
    <mergeCell ref="L30:L31"/>
    <mergeCell ref="I24:I25"/>
    <mergeCell ref="J24:J25"/>
    <mergeCell ref="L24:L25"/>
    <mergeCell ref="I26:I27"/>
    <mergeCell ref="J26:J27"/>
    <mergeCell ref="L26:L27"/>
    <mergeCell ref="J40:J41"/>
    <mergeCell ref="I14:I15"/>
    <mergeCell ref="J14:J15"/>
    <mergeCell ref="L14:L15"/>
    <mergeCell ref="K12:K13"/>
    <mergeCell ref="K14:K15"/>
    <mergeCell ref="I28:I29"/>
    <mergeCell ref="J28:J29"/>
    <mergeCell ref="L28:L29"/>
    <mergeCell ref="I20:I21"/>
    <mergeCell ref="K18:K19"/>
    <mergeCell ref="I16:I17"/>
    <mergeCell ref="L36:L37"/>
    <mergeCell ref="G38:G39"/>
    <mergeCell ref="H38:H39"/>
    <mergeCell ref="I38:I39"/>
    <mergeCell ref="J38:J39"/>
    <mergeCell ref="K10:K11"/>
    <mergeCell ref="J22:J23"/>
    <mergeCell ref="N3:O3"/>
    <mergeCell ref="I10:I11"/>
    <mergeCell ref="J16:J17"/>
    <mergeCell ref="L16:L17"/>
    <mergeCell ref="I18:I19"/>
    <mergeCell ref="J18:J19"/>
    <mergeCell ref="L18:L19"/>
    <mergeCell ref="H32:H33"/>
    <mergeCell ref="I4:I5"/>
    <mergeCell ref="L4:L5"/>
    <mergeCell ref="J4:J5"/>
    <mergeCell ref="I6:I7"/>
    <mergeCell ref="J6:J7"/>
    <mergeCell ref="L6:L7"/>
    <mergeCell ref="K4:K5"/>
    <mergeCell ref="K6:K7"/>
    <mergeCell ref="I8:I9"/>
    <mergeCell ref="K36:K37"/>
    <mergeCell ref="K38:K39"/>
    <mergeCell ref="G40:G41"/>
    <mergeCell ref="H40:H41"/>
    <mergeCell ref="I40:I41"/>
    <mergeCell ref="K42:K43"/>
    <mergeCell ref="G36:G37"/>
    <mergeCell ref="H36:H37"/>
    <mergeCell ref="I36:I37"/>
    <mergeCell ref="J36:J37"/>
    <mergeCell ref="G42:G43"/>
    <mergeCell ref="H42:H43"/>
    <mergeCell ref="I42:I43"/>
    <mergeCell ref="J42:J43"/>
  </mergeCells>
  <phoneticPr fontId="1"/>
  <pageMargins left="0.25" right="0.25" top="0.75" bottom="0.75" header="0.3" footer="0.3"/>
  <pageSetup paperSize="9" scale="88" orientation="portrait" copies="4" r:id="rId1"/>
  <headerFooter alignWithMargins="0"/>
  <rowBreaks count="1" manualBreakCount="1">
    <brk id="67" min="6" max="1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66"/>
  <sheetViews>
    <sheetView workbookViewId="0">
      <selection activeCell="K16" sqref="K16"/>
    </sheetView>
  </sheetViews>
  <sheetFormatPr defaultRowHeight="13.5"/>
  <cols>
    <col min="1" max="1" width="6.875" style="1" bestFit="1" customWidth="1"/>
    <col min="2" max="2" width="12.375" style="1" bestFit="1" customWidth="1"/>
    <col min="3" max="3" width="15.125" style="1" bestFit="1" customWidth="1"/>
    <col min="4" max="4" width="12.75" style="1" customWidth="1"/>
    <col min="5" max="5" width="2.5" style="1" bestFit="1" customWidth="1"/>
    <col min="6" max="6" width="4.375" style="4" customWidth="1"/>
    <col min="7" max="7" width="6.5" style="1" customWidth="1"/>
    <col min="8" max="8" width="11.75" style="1" bestFit="1" customWidth="1"/>
    <col min="9" max="9" width="15.5" style="1" customWidth="1"/>
    <col min="10" max="16384" width="9" style="1"/>
  </cols>
  <sheetData>
    <row r="1" spans="1:9" ht="18.95" customHeight="1">
      <c r="B1" s="1" t="s">
        <v>112</v>
      </c>
    </row>
    <row r="2" spans="1:9" ht="18.95" customHeight="1">
      <c r="A2" s="94" t="s">
        <v>174</v>
      </c>
      <c r="B2" s="78" t="s">
        <v>119</v>
      </c>
      <c r="C2" s="77"/>
      <c r="D2" s="76" t="s">
        <v>173</v>
      </c>
      <c r="E2" s="75"/>
      <c r="F2" s="103"/>
      <c r="H2" s="1" t="s">
        <v>113</v>
      </c>
    </row>
    <row r="3" spans="1:9" ht="18.95" customHeight="1">
      <c r="A3" s="71">
        <v>2</v>
      </c>
      <c r="B3" s="71" t="s">
        <v>182</v>
      </c>
      <c r="C3" s="66" t="s">
        <v>154</v>
      </c>
      <c r="D3" s="70" t="s">
        <v>178</v>
      </c>
      <c r="E3" s="68" t="s">
        <v>159</v>
      </c>
      <c r="F3" s="87"/>
      <c r="H3" s="1" t="s">
        <v>0</v>
      </c>
    </row>
    <row r="4" spans="1:9" ht="18.95" customHeight="1">
      <c r="A4" s="71">
        <v>15</v>
      </c>
      <c r="B4" s="71" t="s">
        <v>182</v>
      </c>
      <c r="C4" s="66" t="s">
        <v>154</v>
      </c>
      <c r="D4" s="73" t="s">
        <v>180</v>
      </c>
      <c r="E4" s="68" t="s">
        <v>159</v>
      </c>
      <c r="F4" s="104"/>
      <c r="G4" s="2">
        <v>1</v>
      </c>
      <c r="H4" s="2" t="s">
        <v>98</v>
      </c>
      <c r="I4" s="2" t="s">
        <v>99</v>
      </c>
    </row>
    <row r="5" spans="1:9" ht="18.95" customHeight="1">
      <c r="A5" s="71">
        <v>18</v>
      </c>
      <c r="B5" s="71" t="s">
        <v>182</v>
      </c>
      <c r="C5" s="66" t="s">
        <v>154</v>
      </c>
      <c r="D5" s="70" t="s">
        <v>180</v>
      </c>
      <c r="E5" s="68" t="s">
        <v>159</v>
      </c>
      <c r="F5" s="104"/>
      <c r="G5" s="2">
        <v>2</v>
      </c>
      <c r="H5" s="2" t="s">
        <v>209</v>
      </c>
      <c r="I5" s="2"/>
    </row>
    <row r="6" spans="1:9" ht="18.95" customHeight="1">
      <c r="A6" s="94">
        <v>31</v>
      </c>
      <c r="B6" s="91" t="s">
        <v>155</v>
      </c>
      <c r="C6" s="66" t="s">
        <v>154</v>
      </c>
      <c r="D6" s="90" t="s">
        <v>208</v>
      </c>
      <c r="E6" s="68" t="s">
        <v>159</v>
      </c>
      <c r="F6" s="104"/>
      <c r="G6" s="2">
        <v>3</v>
      </c>
      <c r="H6" s="2" t="s">
        <v>4</v>
      </c>
      <c r="I6" s="2" t="s">
        <v>35</v>
      </c>
    </row>
    <row r="7" spans="1:9" ht="18.95" customHeight="1">
      <c r="A7" s="71">
        <v>34</v>
      </c>
      <c r="B7" s="71" t="s">
        <v>182</v>
      </c>
      <c r="C7" s="66" t="s">
        <v>154</v>
      </c>
      <c r="D7" s="65" t="s">
        <v>180</v>
      </c>
      <c r="E7" s="68" t="s">
        <v>159</v>
      </c>
      <c r="F7" s="104"/>
      <c r="G7" s="2">
        <v>4</v>
      </c>
      <c r="H7" s="3" t="s">
        <v>26</v>
      </c>
      <c r="I7" s="2" t="s">
        <v>27</v>
      </c>
    </row>
    <row r="8" spans="1:9" ht="18.95" customHeight="1">
      <c r="A8" s="71">
        <v>47</v>
      </c>
      <c r="B8" s="71" t="s">
        <v>182</v>
      </c>
      <c r="C8" s="66" t="s">
        <v>154</v>
      </c>
      <c r="D8" s="65" t="s">
        <v>178</v>
      </c>
      <c r="E8" s="68" t="s">
        <v>159</v>
      </c>
      <c r="F8" s="104"/>
      <c r="G8" s="2">
        <v>5</v>
      </c>
      <c r="H8" s="3" t="s">
        <v>2</v>
      </c>
      <c r="I8" s="2" t="s">
        <v>110</v>
      </c>
    </row>
    <row r="9" spans="1:9" ht="18.95" customHeight="1">
      <c r="A9" s="71">
        <v>63</v>
      </c>
      <c r="B9" s="71" t="s">
        <v>182</v>
      </c>
      <c r="C9" s="66" t="s">
        <v>154</v>
      </c>
      <c r="D9" s="65" t="s">
        <v>179</v>
      </c>
      <c r="E9" s="68" t="s">
        <v>159</v>
      </c>
      <c r="F9" s="87"/>
      <c r="G9" s="2">
        <v>6</v>
      </c>
      <c r="H9" s="2" t="s">
        <v>210</v>
      </c>
      <c r="I9" s="2"/>
    </row>
    <row r="10" spans="1:9" ht="18.95" customHeight="1">
      <c r="A10" s="94"/>
      <c r="B10" s="71" t="s">
        <v>183</v>
      </c>
      <c r="C10" s="66" t="s">
        <v>154</v>
      </c>
      <c r="D10" s="70" t="s">
        <v>184</v>
      </c>
      <c r="E10" s="68" t="s">
        <v>159</v>
      </c>
      <c r="F10" s="87"/>
      <c r="G10" s="2">
        <v>7</v>
      </c>
      <c r="H10" s="2" t="s">
        <v>210</v>
      </c>
      <c r="I10" s="2"/>
    </row>
    <row r="11" spans="1:9" ht="18.95" customHeight="1">
      <c r="A11" s="94"/>
      <c r="B11" s="89" t="s">
        <v>20</v>
      </c>
      <c r="C11" s="66" t="s">
        <v>154</v>
      </c>
      <c r="D11" s="90" t="s">
        <v>21</v>
      </c>
      <c r="E11" s="68" t="s">
        <v>159</v>
      </c>
      <c r="F11" s="87"/>
      <c r="G11" s="2">
        <v>8</v>
      </c>
      <c r="H11" s="2" t="s">
        <v>80</v>
      </c>
      <c r="I11" s="2" t="s">
        <v>81</v>
      </c>
    </row>
    <row r="12" spans="1:9" ht="18.95" customHeight="1">
      <c r="A12" s="94"/>
      <c r="B12" s="91" t="s">
        <v>100</v>
      </c>
      <c r="C12" s="66" t="s">
        <v>154</v>
      </c>
      <c r="D12" s="90" t="s">
        <v>101</v>
      </c>
      <c r="E12" s="68" t="s">
        <v>159</v>
      </c>
      <c r="F12" s="104"/>
    </row>
    <row r="13" spans="1:9" ht="18.95" customHeight="1">
      <c r="A13" s="94"/>
      <c r="B13" s="91" t="s">
        <v>38</v>
      </c>
      <c r="C13" s="66" t="s">
        <v>154</v>
      </c>
      <c r="D13" s="90" t="s">
        <v>39</v>
      </c>
      <c r="E13" s="68" t="s">
        <v>159</v>
      </c>
      <c r="F13" s="104"/>
    </row>
    <row r="14" spans="1:9" ht="18.95" customHeight="1">
      <c r="A14" s="94"/>
      <c r="B14" s="91" t="s">
        <v>56</v>
      </c>
      <c r="C14" s="66" t="s">
        <v>154</v>
      </c>
      <c r="D14" s="90" t="s">
        <v>57</v>
      </c>
      <c r="E14" s="68" t="s">
        <v>159</v>
      </c>
      <c r="F14" s="104"/>
      <c r="H14" s="1" t="s">
        <v>114</v>
      </c>
    </row>
    <row r="15" spans="1:9" ht="18.95" customHeight="1">
      <c r="A15" s="94"/>
      <c r="B15" s="89" t="s">
        <v>13</v>
      </c>
      <c r="C15" s="66" t="s">
        <v>154</v>
      </c>
      <c r="D15" s="90" t="s">
        <v>14</v>
      </c>
      <c r="E15" s="68" t="s">
        <v>159</v>
      </c>
      <c r="F15" s="104"/>
      <c r="H15" s="1" t="s">
        <v>111</v>
      </c>
    </row>
    <row r="16" spans="1:9" ht="18.95" customHeight="1">
      <c r="A16" s="94"/>
      <c r="B16" s="91" t="s">
        <v>87</v>
      </c>
      <c r="C16" s="66" t="s">
        <v>154</v>
      </c>
      <c r="D16" s="90" t="s">
        <v>88</v>
      </c>
      <c r="E16" s="68" t="s">
        <v>159</v>
      </c>
      <c r="F16" s="104"/>
      <c r="G16" s="2">
        <v>1</v>
      </c>
      <c r="H16" s="2" t="s">
        <v>33</v>
      </c>
      <c r="I16" s="2" t="s">
        <v>27</v>
      </c>
    </row>
    <row r="17" spans="1:9" ht="18.95" customHeight="1">
      <c r="A17" s="94"/>
      <c r="B17" s="91" t="s">
        <v>65</v>
      </c>
      <c r="C17" s="66" t="s">
        <v>154</v>
      </c>
      <c r="D17" s="90" t="s">
        <v>66</v>
      </c>
      <c r="E17" s="68" t="s">
        <v>159</v>
      </c>
      <c r="F17" s="104"/>
      <c r="G17" s="2">
        <v>2</v>
      </c>
      <c r="H17" s="2" t="s">
        <v>210</v>
      </c>
      <c r="I17" s="2"/>
    </row>
    <row r="18" spans="1:9" ht="18.95" customHeight="1">
      <c r="A18" s="94"/>
      <c r="B18" s="91" t="s">
        <v>106</v>
      </c>
      <c r="C18" s="66" t="s">
        <v>154</v>
      </c>
      <c r="D18" s="90" t="s">
        <v>107</v>
      </c>
      <c r="E18" s="68" t="s">
        <v>159</v>
      </c>
      <c r="F18" s="87"/>
      <c r="G18" s="2">
        <v>3</v>
      </c>
      <c r="H18" s="2" t="s">
        <v>83</v>
      </c>
      <c r="I18" s="2" t="s">
        <v>82</v>
      </c>
    </row>
    <row r="19" spans="1:9" ht="18.95" customHeight="1">
      <c r="A19" s="94"/>
      <c r="B19" s="89" t="s">
        <v>18</v>
      </c>
      <c r="C19" s="66" t="s">
        <v>154</v>
      </c>
      <c r="D19" s="92" t="s">
        <v>19</v>
      </c>
      <c r="E19" s="68" t="s">
        <v>159</v>
      </c>
      <c r="F19" s="87"/>
      <c r="G19" s="2">
        <v>4</v>
      </c>
      <c r="H19" s="114" t="s">
        <v>54</v>
      </c>
      <c r="I19" s="2" t="s">
        <v>53</v>
      </c>
    </row>
    <row r="20" spans="1:9" ht="18.95" customHeight="1">
      <c r="A20" s="94"/>
      <c r="B20" s="89" t="s">
        <v>108</v>
      </c>
      <c r="C20" s="66" t="s">
        <v>154</v>
      </c>
      <c r="D20" s="90" t="s">
        <v>109</v>
      </c>
      <c r="E20" s="68" t="s">
        <v>159</v>
      </c>
      <c r="F20" s="87"/>
      <c r="G20" s="2">
        <v>5</v>
      </c>
      <c r="H20" s="2" t="s">
        <v>77</v>
      </c>
      <c r="I20" s="2" t="s">
        <v>16</v>
      </c>
    </row>
    <row r="21" spans="1:9" ht="18.95" customHeight="1">
      <c r="A21" s="94"/>
      <c r="B21" s="91" t="s">
        <v>104</v>
      </c>
      <c r="C21" s="66" t="s">
        <v>154</v>
      </c>
      <c r="D21" s="90" t="s">
        <v>105</v>
      </c>
      <c r="E21" s="68" t="s">
        <v>159</v>
      </c>
      <c r="F21" s="87"/>
      <c r="G21" s="2">
        <v>6</v>
      </c>
      <c r="H21" s="3" t="s">
        <v>8</v>
      </c>
      <c r="I21" s="2" t="s">
        <v>9</v>
      </c>
    </row>
    <row r="22" spans="1:9" ht="18.95" customHeight="1">
      <c r="A22" s="94"/>
      <c r="B22" s="89" t="s">
        <v>5</v>
      </c>
      <c r="C22" s="66" t="s">
        <v>154</v>
      </c>
      <c r="D22" s="90" t="s">
        <v>7</v>
      </c>
      <c r="E22" s="68" t="s">
        <v>159</v>
      </c>
      <c r="F22" s="87"/>
      <c r="G22" s="2">
        <v>7</v>
      </c>
      <c r="H22" s="2" t="s">
        <v>55</v>
      </c>
      <c r="I22" s="2" t="s">
        <v>53</v>
      </c>
    </row>
    <row r="23" spans="1:9" ht="18.95" customHeight="1">
      <c r="A23" s="94"/>
      <c r="B23" s="89" t="s">
        <v>97</v>
      </c>
      <c r="C23" s="66" t="s">
        <v>154</v>
      </c>
      <c r="D23" s="90" t="s">
        <v>30</v>
      </c>
      <c r="E23" s="68" t="s">
        <v>159</v>
      </c>
      <c r="F23" s="87"/>
      <c r="G23" s="2">
        <v>8</v>
      </c>
      <c r="H23" s="2" t="s">
        <v>34</v>
      </c>
      <c r="I23" s="2" t="s">
        <v>27</v>
      </c>
    </row>
    <row r="24" spans="1:9" ht="18.95" customHeight="1">
      <c r="A24" s="94"/>
      <c r="B24" s="91" t="s">
        <v>84</v>
      </c>
      <c r="C24" s="66" t="s">
        <v>154</v>
      </c>
      <c r="D24" s="90" t="s">
        <v>30</v>
      </c>
      <c r="E24" s="68" t="s">
        <v>159</v>
      </c>
      <c r="F24" s="87"/>
    </row>
    <row r="25" spans="1:9" ht="18.95" customHeight="1">
      <c r="A25" s="94"/>
      <c r="B25" s="91" t="s">
        <v>61</v>
      </c>
      <c r="C25" s="66" t="s">
        <v>154</v>
      </c>
      <c r="D25" s="90" t="s">
        <v>62</v>
      </c>
      <c r="E25" s="68" t="s">
        <v>159</v>
      </c>
      <c r="F25" s="87"/>
    </row>
    <row r="26" spans="1:9" ht="18.95" customHeight="1">
      <c r="A26" s="94"/>
      <c r="B26" s="91" t="s">
        <v>29</v>
      </c>
      <c r="C26" s="66" t="s">
        <v>154</v>
      </c>
      <c r="D26" s="90" t="s">
        <v>30</v>
      </c>
      <c r="E26" s="68" t="s">
        <v>159</v>
      </c>
      <c r="F26" s="87"/>
    </row>
    <row r="27" spans="1:9" ht="18.95" customHeight="1">
      <c r="A27" s="94"/>
      <c r="B27" s="91" t="s">
        <v>92</v>
      </c>
      <c r="C27" s="66" t="s">
        <v>154</v>
      </c>
      <c r="D27" s="90" t="s">
        <v>93</v>
      </c>
      <c r="E27" s="68" t="s">
        <v>159</v>
      </c>
      <c r="F27" s="87"/>
    </row>
    <row r="28" spans="1:9" ht="18.95" customHeight="1">
      <c r="A28" s="94"/>
      <c r="B28" s="89" t="s">
        <v>1</v>
      </c>
      <c r="C28" s="66" t="s">
        <v>154</v>
      </c>
      <c r="D28" s="90" t="s">
        <v>86</v>
      </c>
      <c r="E28" s="68" t="s">
        <v>159</v>
      </c>
      <c r="F28" s="87"/>
    </row>
    <row r="29" spans="1:9" ht="18.95" customHeight="1">
      <c r="A29" s="94"/>
      <c r="B29" s="91" t="s">
        <v>85</v>
      </c>
      <c r="C29" s="66" t="s">
        <v>154</v>
      </c>
      <c r="D29" s="90" t="s">
        <v>86</v>
      </c>
      <c r="E29" s="68" t="s">
        <v>159</v>
      </c>
      <c r="F29" s="87"/>
    </row>
    <row r="30" spans="1:9" ht="18.95" customHeight="1">
      <c r="A30" s="94"/>
      <c r="B30" s="91" t="s">
        <v>91</v>
      </c>
      <c r="C30" s="66" t="s">
        <v>154</v>
      </c>
      <c r="D30" s="90" t="s">
        <v>82</v>
      </c>
      <c r="E30" s="68" t="s">
        <v>159</v>
      </c>
      <c r="F30" s="87"/>
    </row>
    <row r="31" spans="1:9" ht="18.95" customHeight="1">
      <c r="A31" s="94"/>
      <c r="B31" s="91" t="s">
        <v>94</v>
      </c>
      <c r="C31" s="66" t="s">
        <v>154</v>
      </c>
      <c r="D31" s="90" t="s">
        <v>58</v>
      </c>
      <c r="E31" s="68" t="s">
        <v>159</v>
      </c>
      <c r="F31" s="87"/>
    </row>
    <row r="32" spans="1:9" ht="18.95" customHeight="1">
      <c r="A32" s="94"/>
      <c r="B32" s="91" t="s">
        <v>59</v>
      </c>
      <c r="C32" s="66" t="s">
        <v>154</v>
      </c>
      <c r="D32" s="90" t="s">
        <v>60</v>
      </c>
      <c r="E32" s="68" t="s">
        <v>159</v>
      </c>
      <c r="F32" s="87"/>
    </row>
    <row r="33" spans="1:6" ht="18.95" customHeight="1">
      <c r="A33" s="94"/>
      <c r="B33" s="91" t="s">
        <v>78</v>
      </c>
      <c r="C33" s="66" t="s">
        <v>154</v>
      </c>
      <c r="D33" s="90" t="s">
        <v>79</v>
      </c>
      <c r="E33" s="68" t="s">
        <v>159</v>
      </c>
      <c r="F33" s="87"/>
    </row>
    <row r="34" spans="1:6" ht="18.95" customHeight="1">
      <c r="A34" s="94"/>
      <c r="B34" s="91" t="s">
        <v>12</v>
      </c>
      <c r="C34" s="66" t="s">
        <v>154</v>
      </c>
      <c r="D34" s="90" t="s">
        <v>28</v>
      </c>
      <c r="E34" s="68" t="s">
        <v>159</v>
      </c>
      <c r="F34" s="87"/>
    </row>
    <row r="35" spans="1:6" ht="18.95" customHeight="1">
      <c r="A35" s="94"/>
      <c r="B35" s="91" t="s">
        <v>36</v>
      </c>
      <c r="C35" s="66" t="s">
        <v>154</v>
      </c>
      <c r="D35" s="90" t="s">
        <v>37</v>
      </c>
      <c r="E35" s="68" t="s">
        <v>159</v>
      </c>
      <c r="F35" s="87"/>
    </row>
    <row r="36" spans="1:6" ht="18.95" customHeight="1">
      <c r="A36" s="94"/>
      <c r="B36" s="89" t="s">
        <v>3</v>
      </c>
      <c r="C36" s="66" t="s">
        <v>154</v>
      </c>
      <c r="D36" s="90" t="s">
        <v>6</v>
      </c>
      <c r="E36" s="68" t="s">
        <v>159</v>
      </c>
      <c r="F36" s="87"/>
    </row>
    <row r="37" spans="1:6" ht="18.95" customHeight="1">
      <c r="A37" s="94"/>
      <c r="B37" s="91" t="s">
        <v>63</v>
      </c>
      <c r="C37" s="66" t="s">
        <v>154</v>
      </c>
      <c r="D37" s="90" t="s">
        <v>64</v>
      </c>
      <c r="E37" s="68" t="s">
        <v>159</v>
      </c>
      <c r="F37" s="87"/>
    </row>
    <row r="38" spans="1:6" ht="18.95" customHeight="1">
      <c r="A38" s="94"/>
      <c r="B38" s="89" t="s">
        <v>23</v>
      </c>
      <c r="C38" s="66" t="s">
        <v>154</v>
      </c>
      <c r="D38" s="90" t="s">
        <v>49</v>
      </c>
      <c r="E38" s="68" t="s">
        <v>159</v>
      </c>
      <c r="F38" s="87"/>
    </row>
    <row r="39" spans="1:6" ht="18.95" customHeight="1">
      <c r="A39" s="94"/>
      <c r="B39" s="89" t="s">
        <v>24</v>
      </c>
      <c r="C39" s="66" t="s">
        <v>154</v>
      </c>
      <c r="D39" s="90" t="s">
        <v>49</v>
      </c>
      <c r="E39" s="68" t="s">
        <v>159</v>
      </c>
      <c r="F39" s="87"/>
    </row>
    <row r="40" spans="1:6" ht="18.95" customHeight="1">
      <c r="A40" s="94"/>
      <c r="B40" s="91" t="s">
        <v>48</v>
      </c>
      <c r="C40" s="66" t="s">
        <v>154</v>
      </c>
      <c r="D40" s="90" t="s">
        <v>49</v>
      </c>
      <c r="E40" s="68" t="s">
        <v>159</v>
      </c>
      <c r="F40" s="87"/>
    </row>
    <row r="41" spans="1:6" ht="18.95" customHeight="1">
      <c r="A41" s="94"/>
      <c r="B41" s="91" t="s">
        <v>102</v>
      </c>
      <c r="C41" s="66" t="s">
        <v>154</v>
      </c>
      <c r="D41" s="90" t="s">
        <v>103</v>
      </c>
      <c r="E41" s="68" t="s">
        <v>159</v>
      </c>
      <c r="F41" s="87"/>
    </row>
    <row r="42" spans="1:6" ht="18.95" customHeight="1">
      <c r="A42" s="94"/>
      <c r="B42" s="91" t="s">
        <v>69</v>
      </c>
      <c r="C42" s="66" t="s">
        <v>154</v>
      </c>
      <c r="D42" s="90" t="s">
        <v>70</v>
      </c>
      <c r="E42" s="68" t="s">
        <v>159</v>
      </c>
      <c r="F42" s="87"/>
    </row>
    <row r="43" spans="1:6" ht="18.95" customHeight="1">
      <c r="A43" s="94"/>
      <c r="B43" s="91" t="s">
        <v>68</v>
      </c>
      <c r="C43" s="66" t="s">
        <v>154</v>
      </c>
      <c r="D43" s="90" t="s">
        <v>70</v>
      </c>
      <c r="E43" s="68" t="s">
        <v>159</v>
      </c>
      <c r="F43" s="87"/>
    </row>
    <row r="44" spans="1:6" ht="18.95" customHeight="1">
      <c r="A44" s="94"/>
      <c r="B44" s="91" t="s">
        <v>67</v>
      </c>
      <c r="C44" s="66" t="s">
        <v>154</v>
      </c>
      <c r="D44" s="90" t="s">
        <v>70</v>
      </c>
      <c r="E44" s="68" t="s">
        <v>159</v>
      </c>
      <c r="F44" s="87"/>
    </row>
    <row r="45" spans="1:6" ht="18.95" customHeight="1">
      <c r="A45" s="94"/>
      <c r="B45" s="89" t="s">
        <v>15</v>
      </c>
      <c r="C45" s="66" t="s">
        <v>154</v>
      </c>
      <c r="D45" s="90" t="s">
        <v>17</v>
      </c>
      <c r="E45" s="68" t="s">
        <v>159</v>
      </c>
      <c r="F45" s="87"/>
    </row>
    <row r="46" spans="1:6" ht="18.95" customHeight="1">
      <c r="A46" s="94"/>
      <c r="B46" s="89" t="s">
        <v>22</v>
      </c>
      <c r="C46" s="66" t="s">
        <v>154</v>
      </c>
      <c r="D46" s="90" t="s">
        <v>16</v>
      </c>
      <c r="E46" s="68" t="s">
        <v>159</v>
      </c>
      <c r="F46" s="87"/>
    </row>
    <row r="47" spans="1:6" ht="18.95" customHeight="1">
      <c r="A47" s="94"/>
      <c r="B47" s="91" t="s">
        <v>76</v>
      </c>
      <c r="C47" s="66" t="s">
        <v>154</v>
      </c>
      <c r="D47" s="90" t="s">
        <v>16</v>
      </c>
      <c r="E47" s="68" t="s">
        <v>159</v>
      </c>
      <c r="F47" s="87"/>
    </row>
    <row r="48" spans="1:6" ht="18.95" customHeight="1">
      <c r="A48" s="94"/>
      <c r="B48" s="91" t="s">
        <v>89</v>
      </c>
      <c r="C48" s="66" t="s">
        <v>154</v>
      </c>
      <c r="D48" s="90" t="s">
        <v>90</v>
      </c>
      <c r="E48" s="68" t="s">
        <v>159</v>
      </c>
      <c r="F48" s="87"/>
    </row>
    <row r="49" spans="1:6" ht="18.95" customHeight="1">
      <c r="A49" s="94"/>
      <c r="B49" s="67" t="s">
        <v>177</v>
      </c>
      <c r="C49" s="66" t="s">
        <v>154</v>
      </c>
      <c r="D49" s="90" t="s">
        <v>53</v>
      </c>
      <c r="E49" s="68" t="s">
        <v>159</v>
      </c>
      <c r="F49" s="87"/>
    </row>
    <row r="50" spans="1:6" ht="18.95" customHeight="1">
      <c r="A50" s="94"/>
      <c r="B50" s="91" t="s">
        <v>182</v>
      </c>
      <c r="C50" s="66" t="s">
        <v>154</v>
      </c>
      <c r="D50" s="90" t="s">
        <v>259</v>
      </c>
      <c r="E50" s="68" t="s">
        <v>159</v>
      </c>
      <c r="F50" s="87"/>
    </row>
    <row r="51" spans="1:6" ht="18.95" customHeight="1">
      <c r="A51" s="94"/>
      <c r="B51" s="91" t="s">
        <v>52</v>
      </c>
      <c r="C51" s="66" t="s">
        <v>154</v>
      </c>
      <c r="D51" s="90" t="s">
        <v>53</v>
      </c>
      <c r="E51" s="68" t="s">
        <v>159</v>
      </c>
      <c r="F51" s="87"/>
    </row>
    <row r="52" spans="1:6" ht="18.95" customHeight="1">
      <c r="A52" s="94"/>
      <c r="B52" s="91" t="s">
        <v>95</v>
      </c>
      <c r="C52" s="66" t="s">
        <v>154</v>
      </c>
      <c r="D52" s="90" t="s">
        <v>96</v>
      </c>
      <c r="E52" s="68" t="s">
        <v>159</v>
      </c>
      <c r="F52" s="87"/>
    </row>
    <row r="53" spans="1:6" ht="18.95" customHeight="1">
      <c r="A53" s="94"/>
      <c r="B53" s="91" t="s">
        <v>46</v>
      </c>
      <c r="C53" s="66" t="s">
        <v>154</v>
      </c>
      <c r="D53" s="90" t="s">
        <v>47</v>
      </c>
      <c r="E53" s="68" t="s">
        <v>159</v>
      </c>
      <c r="F53" s="87"/>
    </row>
    <row r="54" spans="1:6" ht="18.95" customHeight="1">
      <c r="A54" s="94"/>
      <c r="B54" s="91" t="s">
        <v>45</v>
      </c>
      <c r="C54" s="66" t="s">
        <v>154</v>
      </c>
      <c r="D54" s="90" t="s">
        <v>47</v>
      </c>
      <c r="E54" s="68" t="s">
        <v>159</v>
      </c>
      <c r="F54" s="87"/>
    </row>
    <row r="55" spans="1:6" ht="18.95" customHeight="1">
      <c r="A55" s="94"/>
      <c r="B55" s="91" t="s">
        <v>44</v>
      </c>
      <c r="C55" s="66" t="s">
        <v>154</v>
      </c>
      <c r="D55" s="90" t="s">
        <v>47</v>
      </c>
      <c r="E55" s="68" t="s">
        <v>159</v>
      </c>
      <c r="F55" s="87"/>
    </row>
    <row r="56" spans="1:6" ht="18.95" customHeight="1">
      <c r="A56" s="94"/>
      <c r="B56" s="91" t="s">
        <v>43</v>
      </c>
      <c r="C56" s="66" t="s">
        <v>154</v>
      </c>
      <c r="D56" s="90" t="s">
        <v>47</v>
      </c>
      <c r="E56" s="68" t="s">
        <v>159</v>
      </c>
      <c r="F56" s="87"/>
    </row>
    <row r="57" spans="1:6" ht="18.95" customHeight="1">
      <c r="A57" s="94"/>
      <c r="B57" s="91" t="s">
        <v>42</v>
      </c>
      <c r="C57" s="66" t="s">
        <v>154</v>
      </c>
      <c r="D57" s="90" t="s">
        <v>47</v>
      </c>
      <c r="E57" s="68" t="s">
        <v>159</v>
      </c>
      <c r="F57" s="87"/>
    </row>
    <row r="58" spans="1:6" ht="18.95" customHeight="1">
      <c r="A58" s="94"/>
      <c r="B58" s="91" t="s">
        <v>41</v>
      </c>
      <c r="C58" s="66" t="s">
        <v>154</v>
      </c>
      <c r="D58" s="90" t="s">
        <v>47</v>
      </c>
      <c r="E58" s="68" t="s">
        <v>159</v>
      </c>
      <c r="F58" s="87"/>
    </row>
    <row r="59" spans="1:6" ht="18.95" customHeight="1">
      <c r="A59" s="94"/>
      <c r="B59" s="91" t="s">
        <v>40</v>
      </c>
      <c r="C59" s="66" t="s">
        <v>154</v>
      </c>
      <c r="D59" s="90" t="s">
        <v>47</v>
      </c>
      <c r="E59" s="68" t="s">
        <v>159</v>
      </c>
      <c r="F59" s="87"/>
    </row>
    <row r="60" spans="1:6" ht="18.95" customHeight="1">
      <c r="A60" s="94"/>
      <c r="B60" s="89" t="s">
        <v>25</v>
      </c>
      <c r="C60" s="66" t="s">
        <v>154</v>
      </c>
      <c r="D60" s="90" t="s">
        <v>27</v>
      </c>
      <c r="E60" s="68" t="s">
        <v>159</v>
      </c>
      <c r="F60" s="87"/>
    </row>
    <row r="61" spans="1:6" ht="18.95" customHeight="1">
      <c r="A61" s="94"/>
      <c r="B61" s="91" t="s">
        <v>50</v>
      </c>
      <c r="C61" s="66" t="s">
        <v>154</v>
      </c>
      <c r="D61" s="90" t="s">
        <v>51</v>
      </c>
      <c r="E61" s="68" t="s">
        <v>159</v>
      </c>
      <c r="F61" s="87"/>
    </row>
    <row r="62" spans="1:6" ht="18.95" customHeight="1">
      <c r="A62" s="94"/>
      <c r="B62" s="91" t="s">
        <v>71</v>
      </c>
      <c r="C62" s="66" t="s">
        <v>154</v>
      </c>
      <c r="D62" s="90" t="s">
        <v>72</v>
      </c>
      <c r="E62" s="68" t="s">
        <v>159</v>
      </c>
      <c r="F62" s="87"/>
    </row>
    <row r="63" spans="1:6" ht="18.95" customHeight="1">
      <c r="A63" s="94"/>
      <c r="B63" s="91" t="s">
        <v>10</v>
      </c>
      <c r="C63" s="66" t="s">
        <v>154</v>
      </c>
      <c r="D63" s="90" t="s">
        <v>11</v>
      </c>
      <c r="E63" s="68" t="s">
        <v>159</v>
      </c>
      <c r="F63" s="87"/>
    </row>
    <row r="64" spans="1:6" ht="18.95" customHeight="1">
      <c r="A64" s="94"/>
      <c r="B64" s="91" t="s">
        <v>31</v>
      </c>
      <c r="C64" s="66" t="s">
        <v>154</v>
      </c>
      <c r="D64" s="90" t="s">
        <v>32</v>
      </c>
      <c r="E64" s="68" t="s">
        <v>159</v>
      </c>
      <c r="F64" s="87"/>
    </row>
    <row r="65" spans="1:6" ht="18.95" customHeight="1">
      <c r="A65" s="94"/>
      <c r="B65" s="91" t="s">
        <v>74</v>
      </c>
      <c r="C65" s="66" t="s">
        <v>154</v>
      </c>
      <c r="D65" s="90" t="s">
        <v>75</v>
      </c>
      <c r="E65" s="68" t="s">
        <v>159</v>
      </c>
      <c r="F65" s="87"/>
    </row>
    <row r="66" spans="1:6" ht="18.95" customHeight="1">
      <c r="A66" s="94"/>
      <c r="B66" s="91" t="s">
        <v>73</v>
      </c>
      <c r="C66" s="66" t="s">
        <v>154</v>
      </c>
      <c r="D66" s="90" t="s">
        <v>75</v>
      </c>
      <c r="E66" s="68" t="s">
        <v>159</v>
      </c>
      <c r="F66" s="87"/>
    </row>
  </sheetData>
  <sortState ref="A3:E66">
    <sortCondition ref="A3:A66"/>
    <sortCondition ref="D3:D66"/>
  </sortState>
  <phoneticPr fontId="1"/>
  <pageMargins left="0.70866141732283472" right="0.70866141732283472" top="0" bottom="0" header="0.31496062992125984" footer="0.31496062992125984"/>
  <pageSetup paperSize="8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K41"/>
  <sheetViews>
    <sheetView topLeftCell="A16" workbookViewId="0">
      <selection activeCell="H39" sqref="H39"/>
    </sheetView>
  </sheetViews>
  <sheetFormatPr defaultRowHeight="13.5"/>
  <cols>
    <col min="1" max="1" width="2.5" bestFit="1" customWidth="1"/>
    <col min="2" max="2" width="12.875" customWidth="1"/>
    <col min="3" max="3" width="2.625" customWidth="1"/>
    <col min="4" max="4" width="15.625" customWidth="1"/>
    <col min="5" max="5" width="2.625" customWidth="1"/>
  </cols>
  <sheetData>
    <row r="3" spans="1:9">
      <c r="A3" s="204" t="s">
        <v>141</v>
      </c>
      <c r="B3" s="204"/>
      <c r="C3" s="80" t="s">
        <v>176</v>
      </c>
      <c r="D3" s="80"/>
      <c r="E3" s="80"/>
      <c r="F3" s="54"/>
      <c r="G3" s="54"/>
      <c r="H3" s="54" t="s">
        <v>181</v>
      </c>
      <c r="I3" s="54"/>
    </row>
    <row r="4" spans="1:9">
      <c r="A4" s="54"/>
      <c r="B4" s="107" t="s">
        <v>243</v>
      </c>
      <c r="C4" s="54"/>
      <c r="D4" s="107" t="s">
        <v>251</v>
      </c>
      <c r="E4" s="54"/>
      <c r="F4" s="107"/>
      <c r="G4" s="203" t="s">
        <v>172</v>
      </c>
      <c r="H4" s="203"/>
      <c r="I4" s="85"/>
    </row>
    <row r="5" spans="1:9">
      <c r="A5" s="54"/>
      <c r="B5" s="107"/>
      <c r="C5" s="54"/>
      <c r="D5" s="107"/>
      <c r="E5" s="54"/>
      <c r="F5" s="107"/>
      <c r="G5" s="108"/>
      <c r="H5" s="108"/>
      <c r="I5" s="85"/>
    </row>
    <row r="6" spans="1:9">
      <c r="A6" s="202">
        <v>1</v>
      </c>
      <c r="B6" s="201" t="s">
        <v>254</v>
      </c>
      <c r="C6" s="201" t="s">
        <v>143</v>
      </c>
      <c r="D6" s="201" t="s">
        <v>27</v>
      </c>
      <c r="E6" s="202" t="s">
        <v>163</v>
      </c>
      <c r="F6" s="107"/>
      <c r="G6" s="107"/>
      <c r="H6" s="107"/>
      <c r="I6" s="85"/>
    </row>
    <row r="7" spans="1:9">
      <c r="A7" s="202"/>
      <c r="B7" s="201"/>
      <c r="C7" s="201"/>
      <c r="D7" s="201"/>
      <c r="E7" s="202"/>
      <c r="F7" s="58"/>
      <c r="G7" s="107"/>
      <c r="H7" s="107"/>
      <c r="I7" s="85"/>
    </row>
    <row r="8" spans="1:9">
      <c r="A8" s="202">
        <v>2</v>
      </c>
      <c r="B8" s="201" t="s">
        <v>246</v>
      </c>
      <c r="C8" s="201" t="s">
        <v>170</v>
      </c>
      <c r="D8" s="201" t="s">
        <v>252</v>
      </c>
      <c r="E8" s="202" t="s">
        <v>158</v>
      </c>
      <c r="F8" s="57"/>
      <c r="G8" s="58"/>
      <c r="H8" s="107"/>
      <c r="I8" s="85"/>
    </row>
    <row r="9" spans="1:9" ht="14.25" thickBot="1">
      <c r="A9" s="202"/>
      <c r="B9" s="201"/>
      <c r="C9" s="201"/>
      <c r="D9" s="201"/>
      <c r="E9" s="202"/>
      <c r="F9" s="107"/>
      <c r="G9" s="59"/>
      <c r="H9" s="107" t="s">
        <v>355</v>
      </c>
      <c r="I9" s="107"/>
    </row>
    <row r="10" spans="1:9" ht="14.25" thickBot="1">
      <c r="A10" s="202">
        <v>3</v>
      </c>
      <c r="B10" s="201" t="s">
        <v>248</v>
      </c>
      <c r="C10" s="201" t="s">
        <v>157</v>
      </c>
      <c r="D10" s="201" t="s">
        <v>247</v>
      </c>
      <c r="E10" s="202" t="s">
        <v>163</v>
      </c>
      <c r="F10" s="107"/>
      <c r="G10" s="60"/>
      <c r="H10" s="69">
        <v>60</v>
      </c>
      <c r="I10" s="107"/>
    </row>
    <row r="11" spans="1:9" ht="14.25" thickBot="1">
      <c r="A11" s="202"/>
      <c r="B11" s="201"/>
      <c r="C11" s="201"/>
      <c r="D11" s="201"/>
      <c r="E11" s="202"/>
      <c r="F11" s="210"/>
      <c r="G11" s="61" t="s">
        <v>355</v>
      </c>
      <c r="H11" s="59"/>
      <c r="I11" s="107"/>
    </row>
    <row r="12" spans="1:9">
      <c r="A12" s="202">
        <v>4</v>
      </c>
      <c r="B12" s="201" t="s">
        <v>255</v>
      </c>
      <c r="C12" s="201" t="s">
        <v>157</v>
      </c>
      <c r="D12" s="201" t="s">
        <v>53</v>
      </c>
      <c r="E12" s="202" t="s">
        <v>158</v>
      </c>
      <c r="F12" s="105"/>
      <c r="G12" s="83">
        <v>64</v>
      </c>
      <c r="H12" s="59"/>
      <c r="I12" s="107"/>
    </row>
    <row r="13" spans="1:9" ht="14.25" thickBot="1">
      <c r="A13" s="202"/>
      <c r="B13" s="201"/>
      <c r="C13" s="201"/>
      <c r="D13" s="201"/>
      <c r="E13" s="202"/>
      <c r="F13" s="107"/>
      <c r="G13" s="107"/>
      <c r="H13" s="59"/>
      <c r="I13" s="107" t="s">
        <v>357</v>
      </c>
    </row>
    <row r="14" spans="1:9" ht="14.25" thickBot="1">
      <c r="A14" s="202">
        <v>5</v>
      </c>
      <c r="B14" s="201" t="s">
        <v>77</v>
      </c>
      <c r="C14" s="201" t="s">
        <v>170</v>
      </c>
      <c r="D14" s="201" t="s">
        <v>16</v>
      </c>
      <c r="E14" s="202" t="s">
        <v>161</v>
      </c>
      <c r="F14" s="107"/>
      <c r="G14" s="107"/>
      <c r="H14" s="60"/>
      <c r="I14" s="62">
        <v>75</v>
      </c>
    </row>
    <row r="15" spans="1:9" ht="14.25" thickBot="1">
      <c r="A15" s="202"/>
      <c r="B15" s="201"/>
      <c r="C15" s="201"/>
      <c r="D15" s="201"/>
      <c r="E15" s="202"/>
      <c r="F15" s="210"/>
      <c r="G15" s="211" t="s">
        <v>356</v>
      </c>
      <c r="H15" s="60"/>
      <c r="I15" s="63"/>
    </row>
    <row r="16" spans="1:9">
      <c r="A16" s="202">
        <v>6</v>
      </c>
      <c r="B16" s="201" t="s">
        <v>250</v>
      </c>
      <c r="C16" s="201" t="s">
        <v>157</v>
      </c>
      <c r="D16" s="201" t="s">
        <v>247</v>
      </c>
      <c r="E16" s="202" t="s">
        <v>158</v>
      </c>
      <c r="F16" s="57"/>
      <c r="G16" s="59">
        <v>64</v>
      </c>
      <c r="H16" s="60"/>
      <c r="I16" s="63"/>
    </row>
    <row r="17" spans="1:11" ht="14.25" thickBot="1">
      <c r="A17" s="202"/>
      <c r="B17" s="201"/>
      <c r="C17" s="201"/>
      <c r="D17" s="201"/>
      <c r="E17" s="202"/>
      <c r="F17" s="107"/>
      <c r="G17" s="59"/>
      <c r="H17" s="61" t="s">
        <v>357</v>
      </c>
      <c r="I17" s="63"/>
    </row>
    <row r="18" spans="1:11" ht="14.25" thickBot="1">
      <c r="A18" s="202">
        <v>7</v>
      </c>
      <c r="B18" s="201" t="s">
        <v>256</v>
      </c>
      <c r="C18" s="201" t="s">
        <v>157</v>
      </c>
      <c r="D18" s="201" t="s">
        <v>53</v>
      </c>
      <c r="E18" s="202" t="s">
        <v>158</v>
      </c>
      <c r="F18" s="107"/>
      <c r="G18" s="60"/>
      <c r="H18" s="62">
        <v>61</v>
      </c>
      <c r="I18" s="63"/>
    </row>
    <row r="19" spans="1:11" ht="14.25" thickBot="1">
      <c r="A19" s="202"/>
      <c r="B19" s="201"/>
      <c r="C19" s="201"/>
      <c r="D19" s="201"/>
      <c r="E19" s="202"/>
      <c r="F19" s="210"/>
      <c r="G19" s="61" t="s">
        <v>357</v>
      </c>
      <c r="H19" s="63"/>
      <c r="I19" s="63"/>
    </row>
    <row r="20" spans="1:11">
      <c r="A20" s="202">
        <v>8</v>
      </c>
      <c r="B20" s="201" t="s">
        <v>249</v>
      </c>
      <c r="C20" s="201" t="s">
        <v>157</v>
      </c>
      <c r="D20" s="201" t="s">
        <v>27</v>
      </c>
      <c r="E20" s="202" t="s">
        <v>167</v>
      </c>
      <c r="F20" s="57"/>
      <c r="G20" s="83">
        <v>60</v>
      </c>
      <c r="H20" s="63"/>
      <c r="I20" s="63"/>
    </row>
    <row r="21" spans="1:11">
      <c r="A21" s="202"/>
      <c r="B21" s="201"/>
      <c r="C21" s="201"/>
      <c r="D21" s="201"/>
      <c r="E21" s="202"/>
      <c r="F21" s="107"/>
      <c r="G21" s="107"/>
      <c r="H21" s="107"/>
      <c r="I21" s="201"/>
      <c r="J21" s="201"/>
      <c r="K21" s="201"/>
    </row>
    <row r="22" spans="1:11">
      <c r="A22" s="106"/>
      <c r="B22" s="201"/>
      <c r="C22" s="201"/>
      <c r="D22" s="201"/>
      <c r="E22" s="106"/>
      <c r="F22" s="107"/>
      <c r="G22" s="107"/>
      <c r="H22" s="107"/>
      <c r="I22" s="201"/>
      <c r="J22" s="201"/>
      <c r="K22" s="201"/>
    </row>
    <row r="23" spans="1:11">
      <c r="A23" s="106"/>
      <c r="B23" s="201"/>
      <c r="C23" s="201"/>
      <c r="D23" s="201"/>
      <c r="E23" s="106"/>
      <c r="F23" s="107"/>
      <c r="G23" s="107"/>
      <c r="H23" s="107"/>
      <c r="I23" s="63"/>
    </row>
    <row r="25" spans="1:11">
      <c r="B25" s="54" t="s">
        <v>113</v>
      </c>
      <c r="C25" s="107"/>
      <c r="D25" s="54"/>
      <c r="E25" s="107" t="s">
        <v>251</v>
      </c>
      <c r="F25" s="54"/>
      <c r="G25" s="107"/>
      <c r="H25" s="203"/>
      <c r="I25" s="203"/>
      <c r="J25" s="85"/>
    </row>
    <row r="26" spans="1:11" ht="14.25" thickBot="1">
      <c r="A26" s="202">
        <v>1</v>
      </c>
      <c r="B26" s="201" t="s">
        <v>98</v>
      </c>
      <c r="C26" s="201" t="s">
        <v>166</v>
      </c>
      <c r="D26" s="201" t="s">
        <v>99</v>
      </c>
      <c r="E26" s="202" t="s">
        <v>163</v>
      </c>
      <c r="F26" s="107"/>
      <c r="G26" s="107"/>
      <c r="H26" s="107"/>
      <c r="I26" s="85"/>
    </row>
    <row r="27" spans="1:11" ht="14.25" thickBot="1">
      <c r="A27" s="202"/>
      <c r="B27" s="201"/>
      <c r="C27" s="201"/>
      <c r="D27" s="201"/>
      <c r="E27" s="202"/>
      <c r="F27" s="210"/>
      <c r="G27" s="211"/>
      <c r="H27" s="107"/>
      <c r="I27" s="85"/>
    </row>
    <row r="28" spans="1:11">
      <c r="A28" s="202">
        <v>2</v>
      </c>
      <c r="B28" s="201" t="s">
        <v>246</v>
      </c>
      <c r="C28" s="201" t="s">
        <v>170</v>
      </c>
      <c r="D28" s="201" t="s">
        <v>252</v>
      </c>
      <c r="E28" s="202" t="s">
        <v>158</v>
      </c>
      <c r="F28" s="57"/>
      <c r="G28" s="210"/>
      <c r="H28" s="107"/>
      <c r="I28" s="85"/>
    </row>
    <row r="29" spans="1:11" ht="14.25" thickBot="1">
      <c r="A29" s="202"/>
      <c r="B29" s="201"/>
      <c r="C29" s="201"/>
      <c r="D29" s="201"/>
      <c r="E29" s="202"/>
      <c r="F29" s="107"/>
      <c r="G29" s="60"/>
      <c r="H29" s="211" t="s">
        <v>358</v>
      </c>
      <c r="I29" s="107"/>
    </row>
    <row r="30" spans="1:11" ht="14.25" thickBot="1">
      <c r="A30" s="202">
        <v>3</v>
      </c>
      <c r="B30" s="201" t="s">
        <v>4</v>
      </c>
      <c r="C30" s="201" t="s">
        <v>157</v>
      </c>
      <c r="D30" s="201" t="s">
        <v>35</v>
      </c>
      <c r="E30" s="202" t="s">
        <v>163</v>
      </c>
      <c r="F30" s="107"/>
      <c r="G30" s="59"/>
      <c r="H30" s="214">
        <v>60</v>
      </c>
      <c r="I30" s="107"/>
    </row>
    <row r="31" spans="1:11" ht="14.25" thickBot="1">
      <c r="A31" s="202"/>
      <c r="B31" s="201"/>
      <c r="C31" s="201"/>
      <c r="D31" s="201"/>
      <c r="E31" s="202"/>
      <c r="F31" s="210"/>
      <c r="G31" s="212" t="s">
        <v>359</v>
      </c>
      <c r="H31" s="60"/>
      <c r="I31" s="107"/>
    </row>
    <row r="32" spans="1:11">
      <c r="A32" s="202">
        <v>4</v>
      </c>
      <c r="B32" s="201" t="s">
        <v>258</v>
      </c>
      <c r="C32" s="201" t="s">
        <v>157</v>
      </c>
      <c r="D32" s="201" t="s">
        <v>27</v>
      </c>
      <c r="E32" s="202" t="s">
        <v>158</v>
      </c>
      <c r="F32" s="105"/>
      <c r="G32" s="83">
        <v>64</v>
      </c>
      <c r="H32" s="60"/>
      <c r="I32" s="107"/>
    </row>
    <row r="33" spans="1:9" ht="14.25" thickBot="1">
      <c r="A33" s="202"/>
      <c r="B33" s="201"/>
      <c r="C33" s="201"/>
      <c r="D33" s="201"/>
      <c r="E33" s="202"/>
      <c r="F33" s="107"/>
      <c r="G33" s="107"/>
      <c r="H33" s="60"/>
      <c r="I33" s="211" t="s">
        <v>358</v>
      </c>
    </row>
    <row r="34" spans="1:9">
      <c r="A34" s="202">
        <v>5</v>
      </c>
      <c r="B34" s="201" t="s">
        <v>2</v>
      </c>
      <c r="C34" s="201" t="s">
        <v>170</v>
      </c>
      <c r="D34" s="201" t="s">
        <v>110</v>
      </c>
      <c r="E34" s="202" t="s">
        <v>161</v>
      </c>
      <c r="F34" s="107"/>
      <c r="G34" s="107"/>
      <c r="H34" s="59"/>
      <c r="I34" s="63">
        <v>61</v>
      </c>
    </row>
    <row r="35" spans="1:9">
      <c r="A35" s="202"/>
      <c r="B35" s="201"/>
      <c r="C35" s="201"/>
      <c r="D35" s="201"/>
      <c r="E35" s="202"/>
      <c r="F35" s="58"/>
      <c r="G35" s="107"/>
      <c r="H35" s="59"/>
      <c r="I35" s="63"/>
    </row>
    <row r="36" spans="1:9">
      <c r="A36" s="202">
        <v>6</v>
      </c>
      <c r="B36" s="201" t="s">
        <v>246</v>
      </c>
      <c r="C36" s="201" t="s">
        <v>157</v>
      </c>
      <c r="D36" s="201" t="s">
        <v>252</v>
      </c>
      <c r="E36" s="202" t="s">
        <v>158</v>
      </c>
      <c r="F36" s="57"/>
      <c r="G36" s="58"/>
      <c r="H36" s="59"/>
      <c r="I36" s="63"/>
    </row>
    <row r="37" spans="1:9" ht="14.25" thickBot="1">
      <c r="A37" s="202"/>
      <c r="B37" s="201"/>
      <c r="C37" s="201"/>
      <c r="D37" s="201"/>
      <c r="E37" s="202"/>
      <c r="F37" s="107"/>
      <c r="G37" s="59"/>
      <c r="H37" s="59" t="s">
        <v>360</v>
      </c>
      <c r="I37" s="63"/>
    </row>
    <row r="38" spans="1:9">
      <c r="A38" s="202">
        <v>7</v>
      </c>
      <c r="B38" s="201" t="s">
        <v>246</v>
      </c>
      <c r="C38" s="201" t="s">
        <v>157</v>
      </c>
      <c r="D38" s="201" t="s">
        <v>252</v>
      </c>
      <c r="E38" s="202" t="s">
        <v>158</v>
      </c>
      <c r="F38" s="107"/>
      <c r="G38" s="60"/>
      <c r="H38" s="62" t="s">
        <v>361</v>
      </c>
      <c r="I38" s="63"/>
    </row>
    <row r="39" spans="1:9" ht="14.25" thickBot="1">
      <c r="A39" s="202"/>
      <c r="B39" s="201"/>
      <c r="C39" s="201"/>
      <c r="D39" s="201"/>
      <c r="E39" s="202"/>
      <c r="F39" s="58"/>
      <c r="G39" s="61"/>
      <c r="H39" s="63"/>
      <c r="I39" s="63"/>
    </row>
    <row r="40" spans="1:9" ht="14.25" thickBot="1">
      <c r="A40" s="202">
        <v>8</v>
      </c>
      <c r="B40" s="201" t="s">
        <v>257</v>
      </c>
      <c r="C40" s="201" t="s">
        <v>157</v>
      </c>
      <c r="D40" s="201" t="s">
        <v>81</v>
      </c>
      <c r="E40" s="202" t="s">
        <v>167</v>
      </c>
      <c r="F40" s="61"/>
      <c r="G40" s="62"/>
      <c r="H40" s="63"/>
      <c r="I40" s="63"/>
    </row>
    <row r="41" spans="1:9">
      <c r="A41" s="202"/>
      <c r="B41" s="201"/>
      <c r="C41" s="201"/>
      <c r="D41" s="201"/>
      <c r="E41" s="202"/>
      <c r="F41" s="107"/>
      <c r="G41" s="107"/>
      <c r="H41" s="107"/>
      <c r="I41" s="63"/>
    </row>
  </sheetData>
  <mergeCells count="89">
    <mergeCell ref="A40:A41"/>
    <mergeCell ref="B40:B41"/>
    <mergeCell ref="C40:C41"/>
    <mergeCell ref="D40:D41"/>
    <mergeCell ref="E40:E41"/>
    <mergeCell ref="A36:A37"/>
    <mergeCell ref="B36:B37"/>
    <mergeCell ref="C36:C37"/>
    <mergeCell ref="D36:D37"/>
    <mergeCell ref="E36:E37"/>
    <mergeCell ref="A38:A39"/>
    <mergeCell ref="B38:B39"/>
    <mergeCell ref="C38:C39"/>
    <mergeCell ref="D38:D39"/>
    <mergeCell ref="E38:E39"/>
    <mergeCell ref="A32:A33"/>
    <mergeCell ref="B32:B33"/>
    <mergeCell ref="C32:C33"/>
    <mergeCell ref="D32:D33"/>
    <mergeCell ref="E32:E33"/>
    <mergeCell ref="A34:A35"/>
    <mergeCell ref="B34:B35"/>
    <mergeCell ref="C34:C35"/>
    <mergeCell ref="D34:D35"/>
    <mergeCell ref="E34:E35"/>
    <mergeCell ref="A28:A29"/>
    <mergeCell ref="B28:B29"/>
    <mergeCell ref="C28:C29"/>
    <mergeCell ref="D28:D29"/>
    <mergeCell ref="E28:E29"/>
    <mergeCell ref="A30:A31"/>
    <mergeCell ref="B30:B31"/>
    <mergeCell ref="C30:C31"/>
    <mergeCell ref="D30:D31"/>
    <mergeCell ref="E30:E31"/>
    <mergeCell ref="A26:A27"/>
    <mergeCell ref="B26:B27"/>
    <mergeCell ref="C26:C27"/>
    <mergeCell ref="D26:D27"/>
    <mergeCell ref="E26:E27"/>
    <mergeCell ref="H25:I25"/>
    <mergeCell ref="A20:A21"/>
    <mergeCell ref="B20:B21"/>
    <mergeCell ref="C20:C21"/>
    <mergeCell ref="D20:D21"/>
    <mergeCell ref="E20:E21"/>
    <mergeCell ref="B22:B23"/>
    <mergeCell ref="C22:C23"/>
    <mergeCell ref="D22:D23"/>
    <mergeCell ref="I21:I22"/>
    <mergeCell ref="A18:A19"/>
    <mergeCell ref="B18:B19"/>
    <mergeCell ref="C18:C19"/>
    <mergeCell ref="D18:D19"/>
    <mergeCell ref="E18:E19"/>
    <mergeCell ref="A16:A17"/>
    <mergeCell ref="B16:B17"/>
    <mergeCell ref="C16:C17"/>
    <mergeCell ref="D16:D17"/>
    <mergeCell ref="E16:E17"/>
    <mergeCell ref="A14:A15"/>
    <mergeCell ref="B14:B15"/>
    <mergeCell ref="C14:C15"/>
    <mergeCell ref="D14:D15"/>
    <mergeCell ref="E14:E15"/>
    <mergeCell ref="C10:C11"/>
    <mergeCell ref="D10:D11"/>
    <mergeCell ref="E10:E11"/>
    <mergeCell ref="A12:A13"/>
    <mergeCell ref="B12:B13"/>
    <mergeCell ref="C12:C13"/>
    <mergeCell ref="D12:D13"/>
    <mergeCell ref="E12:E13"/>
    <mergeCell ref="J21:J22"/>
    <mergeCell ref="K21:K22"/>
    <mergeCell ref="A3:B3"/>
    <mergeCell ref="G4:H4"/>
    <mergeCell ref="A6:A7"/>
    <mergeCell ref="B6:B7"/>
    <mergeCell ref="C6:C7"/>
    <mergeCell ref="D6:D7"/>
    <mergeCell ref="E6:E7"/>
    <mergeCell ref="A8:A9"/>
    <mergeCell ref="B8:B9"/>
    <mergeCell ref="C8:C9"/>
    <mergeCell ref="D8:D9"/>
    <mergeCell ref="E8:E9"/>
    <mergeCell ref="A10:A11"/>
    <mergeCell ref="B10:B11"/>
  </mergeCells>
  <phoneticPr fontId="1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2:O37"/>
  <sheetViews>
    <sheetView view="pageBreakPreview" topLeftCell="B1" zoomScale="75" zoomScaleNormal="100" zoomScaleSheetLayoutView="75" workbookViewId="0">
      <selection activeCell="M29" sqref="M29"/>
    </sheetView>
  </sheetViews>
  <sheetFormatPr defaultRowHeight="13.5"/>
  <cols>
    <col min="1" max="1" width="3.5" style="54" bestFit="1" customWidth="1"/>
    <col min="2" max="2" width="3.5" style="54" customWidth="1"/>
    <col min="3" max="3" width="18.75" style="54" customWidth="1"/>
    <col min="4" max="4" width="2.5" style="54" bestFit="1" customWidth="1"/>
    <col min="5" max="5" width="21.125" style="54" customWidth="1"/>
    <col min="6" max="6" width="3" style="54" bestFit="1" customWidth="1"/>
    <col min="7" max="8" width="9" style="54"/>
    <col min="9" max="9" width="4.125" style="54" customWidth="1"/>
    <col min="10" max="10" width="11.625" style="81" customWidth="1"/>
    <col min="11" max="11" width="13" style="54" customWidth="1"/>
    <col min="12" max="16384" width="9" style="54"/>
  </cols>
  <sheetData>
    <row r="2" spans="1:11">
      <c r="I2" s="204" t="s">
        <v>141</v>
      </c>
      <c r="J2" s="204"/>
      <c r="K2" s="80" t="s">
        <v>176</v>
      </c>
    </row>
    <row r="3" spans="1:11">
      <c r="A3" s="95" t="s">
        <v>185</v>
      </c>
      <c r="B3" s="93" t="s">
        <v>186</v>
      </c>
      <c r="C3" s="96" t="s">
        <v>119</v>
      </c>
      <c r="D3" s="96"/>
      <c r="E3" s="97" t="s">
        <v>173</v>
      </c>
      <c r="F3" s="68"/>
      <c r="I3" s="81"/>
      <c r="K3" s="98"/>
    </row>
    <row r="4" spans="1:11">
      <c r="B4" s="2">
        <v>1</v>
      </c>
      <c r="C4" s="3" t="s">
        <v>8</v>
      </c>
      <c r="D4" s="2" t="s">
        <v>156</v>
      </c>
      <c r="E4" s="2" t="s">
        <v>9</v>
      </c>
      <c r="F4" s="68" t="s">
        <v>187</v>
      </c>
      <c r="J4" s="81" t="s">
        <v>188</v>
      </c>
    </row>
    <row r="5" spans="1:11" ht="15" customHeight="1">
      <c r="B5" s="2">
        <v>2</v>
      </c>
      <c r="C5" s="2" t="s">
        <v>83</v>
      </c>
      <c r="D5" s="2" t="s">
        <v>156</v>
      </c>
      <c r="E5" s="2" t="s">
        <v>82</v>
      </c>
      <c r="F5" s="68" t="s">
        <v>189</v>
      </c>
      <c r="I5" s="205">
        <v>1</v>
      </c>
      <c r="J5" s="206" t="str">
        <f>VLOOKUP(I5,$B$4:$E$8,2,0)</f>
        <v>北井 翔</v>
      </c>
      <c r="K5" s="207" t="s">
        <v>190</v>
      </c>
    </row>
    <row r="6" spans="1:11" ht="15" customHeight="1">
      <c r="B6" s="2">
        <v>3</v>
      </c>
      <c r="C6" s="2" t="s">
        <v>77</v>
      </c>
      <c r="D6" s="2" t="s">
        <v>156</v>
      </c>
      <c r="E6" s="2" t="s">
        <v>16</v>
      </c>
      <c r="F6" s="68" t="s">
        <v>192</v>
      </c>
      <c r="I6" s="205"/>
      <c r="J6" s="206"/>
      <c r="K6" s="207"/>
    </row>
    <row r="7" spans="1:11" ht="15" customHeight="1">
      <c r="B7" s="2">
        <v>4</v>
      </c>
      <c r="C7" s="2" t="s">
        <v>55</v>
      </c>
      <c r="D7" s="2" t="s">
        <v>156</v>
      </c>
      <c r="E7" s="2" t="s">
        <v>53</v>
      </c>
      <c r="F7" s="68" t="s">
        <v>189</v>
      </c>
      <c r="I7" s="205">
        <v>2</v>
      </c>
      <c r="J7" s="206" t="str">
        <f t="shared" ref="J7" si="0">VLOOKUP(I7,$B$4:$E$8,2,0)</f>
        <v xml:space="preserve">寺本 洋一 </v>
      </c>
      <c r="K7" s="207" t="s">
        <v>193</v>
      </c>
    </row>
    <row r="8" spans="1:11" ht="15" customHeight="1">
      <c r="B8" s="2">
        <v>5</v>
      </c>
      <c r="C8" s="2" t="s">
        <v>34</v>
      </c>
      <c r="D8" s="2" t="s">
        <v>156</v>
      </c>
      <c r="E8" s="2" t="s">
        <v>27</v>
      </c>
      <c r="F8" s="68" t="s">
        <v>192</v>
      </c>
      <c r="I8" s="205"/>
      <c r="J8" s="206"/>
      <c r="K8" s="207"/>
    </row>
    <row r="9" spans="1:11" ht="15" customHeight="1">
      <c r="B9" s="2">
        <v>6</v>
      </c>
      <c r="C9" s="2" t="s">
        <v>33</v>
      </c>
      <c r="D9" s="2" t="s">
        <v>156</v>
      </c>
      <c r="E9" s="2" t="s">
        <v>27</v>
      </c>
      <c r="I9" s="205">
        <v>3</v>
      </c>
      <c r="J9" s="206" t="str">
        <f t="shared" ref="J9" si="1">VLOOKUP(I9,$B$4:$E$8,2,0)</f>
        <v>岡　常夫</v>
      </c>
      <c r="K9" s="207" t="s">
        <v>193</v>
      </c>
    </row>
    <row r="10" spans="1:11" ht="15" customHeight="1">
      <c r="B10" s="54">
        <v>7</v>
      </c>
      <c r="C10" s="71" t="s">
        <v>155</v>
      </c>
      <c r="D10" s="2" t="s">
        <v>156</v>
      </c>
      <c r="E10" s="71" t="s">
        <v>207</v>
      </c>
      <c r="I10" s="205"/>
      <c r="J10" s="206"/>
      <c r="K10" s="207"/>
    </row>
    <row r="11" spans="1:11" ht="15" customHeight="1">
      <c r="B11" s="54">
        <v>8</v>
      </c>
      <c r="C11" s="71" t="s">
        <v>155</v>
      </c>
      <c r="D11" s="2" t="s">
        <v>156</v>
      </c>
      <c r="E11" s="71" t="s">
        <v>207</v>
      </c>
      <c r="I11" s="205">
        <v>4</v>
      </c>
      <c r="J11" s="206" t="str">
        <f t="shared" ref="J11" si="2">VLOOKUP(I11,$B$4:$E$8,2,0)</f>
        <v>平井　悠太</v>
      </c>
      <c r="K11" s="207" t="s">
        <v>193</v>
      </c>
    </row>
    <row r="12" spans="1:11" ht="15" customHeight="1">
      <c r="C12" s="71"/>
      <c r="D12" s="2" t="s">
        <v>156</v>
      </c>
      <c r="E12" s="71"/>
      <c r="I12" s="205"/>
      <c r="J12" s="206"/>
      <c r="K12" s="207"/>
    </row>
    <row r="13" spans="1:11" ht="15" customHeight="1">
      <c r="C13" s="71"/>
      <c r="D13" s="54" t="s">
        <v>194</v>
      </c>
      <c r="E13" s="71"/>
      <c r="I13" s="205">
        <v>5</v>
      </c>
      <c r="J13" s="206" t="str">
        <f t="shared" ref="J13" si="3">VLOOKUP(I13,$B$4:$E$8,2,0)</f>
        <v>小林 颯太</v>
      </c>
      <c r="K13" s="207" t="s">
        <v>193</v>
      </c>
    </row>
    <row r="14" spans="1:11" ht="15" customHeight="1">
      <c r="C14" s="74"/>
      <c r="D14" s="54" t="s">
        <v>194</v>
      </c>
      <c r="E14" s="74"/>
      <c r="I14" s="205"/>
      <c r="J14" s="206"/>
      <c r="K14" s="207"/>
    </row>
    <row r="15" spans="1:11" ht="15" customHeight="1">
      <c r="C15" s="71"/>
      <c r="D15" s="54" t="s">
        <v>194</v>
      </c>
      <c r="E15" s="71"/>
      <c r="I15" s="202"/>
      <c r="J15" s="201"/>
      <c r="K15" s="201"/>
    </row>
    <row r="16" spans="1:11" ht="15" customHeight="1">
      <c r="C16" s="71"/>
      <c r="D16" s="54" t="s">
        <v>194</v>
      </c>
      <c r="E16" s="71"/>
      <c r="I16" s="202"/>
      <c r="J16" s="201"/>
      <c r="K16" s="201"/>
    </row>
    <row r="17" spans="3:15" ht="15" customHeight="1">
      <c r="C17" s="72"/>
      <c r="D17" s="54" t="s">
        <v>194</v>
      </c>
      <c r="E17" s="71"/>
      <c r="I17" s="202"/>
      <c r="J17" s="80" t="s">
        <v>141</v>
      </c>
      <c r="K17" s="80" t="s">
        <v>176</v>
      </c>
      <c r="M17" s="80"/>
      <c r="N17" s="54" t="s">
        <v>195</v>
      </c>
    </row>
    <row r="18" spans="3:15" ht="15" customHeight="1">
      <c r="C18" s="71"/>
      <c r="D18" s="54" t="s">
        <v>194</v>
      </c>
      <c r="E18" s="71"/>
      <c r="I18" s="202"/>
      <c r="K18" s="81" t="s">
        <v>188</v>
      </c>
      <c r="L18" s="81"/>
      <c r="M18" s="81"/>
      <c r="N18" s="80" t="s">
        <v>196</v>
      </c>
    </row>
    <row r="19" spans="3:15" ht="15" customHeight="1">
      <c r="C19" s="71"/>
      <c r="D19" s="54" t="s">
        <v>191</v>
      </c>
      <c r="E19" s="71"/>
      <c r="I19" s="202"/>
      <c r="J19" s="202">
        <v>1</v>
      </c>
      <c r="K19" s="201" t="s">
        <v>197</v>
      </c>
    </row>
    <row r="20" spans="3:15" ht="15" customHeight="1">
      <c r="C20" s="71"/>
      <c r="E20" s="71"/>
      <c r="I20" s="202"/>
      <c r="J20" s="202"/>
      <c r="K20" s="201"/>
      <c r="L20" s="99"/>
      <c r="M20" s="81"/>
      <c r="N20" s="81"/>
      <c r="O20" s="81"/>
    </row>
    <row r="21" spans="3:15" ht="15" customHeight="1">
      <c r="C21" s="71"/>
      <c r="E21" s="71"/>
      <c r="I21" s="202"/>
      <c r="J21" s="202">
        <v>2</v>
      </c>
      <c r="K21" s="201" t="s">
        <v>198</v>
      </c>
      <c r="L21" s="100"/>
      <c r="M21" s="58"/>
      <c r="N21" s="81"/>
      <c r="O21" s="81"/>
    </row>
    <row r="22" spans="3:15" ht="15" customHeight="1" thickBot="1">
      <c r="C22" s="71"/>
      <c r="D22" s="54" t="s">
        <v>191</v>
      </c>
      <c r="E22" s="71"/>
      <c r="I22" s="202"/>
      <c r="J22" s="202"/>
      <c r="K22" s="201"/>
      <c r="M22" s="59"/>
      <c r="N22" s="81" t="s">
        <v>199</v>
      </c>
      <c r="O22" s="81"/>
    </row>
    <row r="23" spans="3:15" ht="15" customHeight="1">
      <c r="C23" s="71"/>
      <c r="D23" s="54" t="s">
        <v>200</v>
      </c>
      <c r="E23" s="71"/>
      <c r="I23" s="202"/>
      <c r="J23" s="202">
        <v>3</v>
      </c>
      <c r="K23" s="201" t="s">
        <v>201</v>
      </c>
      <c r="M23" s="60"/>
      <c r="N23" s="69">
        <v>61</v>
      </c>
      <c r="O23" s="81"/>
    </row>
    <row r="24" spans="3:15" ht="15" customHeight="1" thickBot="1">
      <c r="I24" s="202"/>
      <c r="J24" s="202"/>
      <c r="K24" s="201"/>
      <c r="L24" s="99"/>
      <c r="M24" s="61" t="s">
        <v>199</v>
      </c>
      <c r="N24" s="59"/>
      <c r="O24" s="81"/>
    </row>
    <row r="25" spans="3:15" ht="15" customHeight="1" thickBot="1">
      <c r="I25" s="202"/>
      <c r="J25" s="202">
        <v>4</v>
      </c>
      <c r="K25" s="201" t="s">
        <v>133</v>
      </c>
      <c r="L25" s="101"/>
      <c r="M25" s="62">
        <v>61</v>
      </c>
      <c r="N25" s="59"/>
      <c r="O25" s="81" t="s">
        <v>202</v>
      </c>
    </row>
    <row r="26" spans="3:15" ht="15" customHeight="1" thickBot="1">
      <c r="I26" s="202"/>
      <c r="J26" s="202"/>
      <c r="K26" s="201"/>
      <c r="M26" s="81"/>
      <c r="N26" s="59"/>
      <c r="O26" s="81" t="s">
        <v>203</v>
      </c>
    </row>
    <row r="27" spans="3:15">
      <c r="I27" s="56"/>
      <c r="J27" s="202">
        <v>5</v>
      </c>
      <c r="K27" s="201" t="s">
        <v>204</v>
      </c>
      <c r="M27" s="81"/>
      <c r="N27" s="60"/>
      <c r="O27" s="62">
        <v>60</v>
      </c>
    </row>
    <row r="28" spans="3:15">
      <c r="J28" s="202"/>
      <c r="K28" s="201"/>
      <c r="L28" s="99"/>
      <c r="M28" s="81"/>
      <c r="N28" s="60"/>
      <c r="O28" s="81"/>
    </row>
    <row r="29" spans="3:15">
      <c r="J29" s="202">
        <v>6</v>
      </c>
      <c r="K29" s="201" t="s">
        <v>205</v>
      </c>
      <c r="L29" s="100"/>
      <c r="M29" s="58"/>
      <c r="N29" s="60"/>
      <c r="O29" s="81"/>
    </row>
    <row r="30" spans="3:15" ht="14.25" thickBot="1">
      <c r="J30" s="202"/>
      <c r="K30" s="201"/>
      <c r="M30" s="59"/>
      <c r="N30" s="61" t="s">
        <v>206</v>
      </c>
      <c r="O30" s="81"/>
    </row>
    <row r="31" spans="3:15">
      <c r="J31" s="202">
        <v>7</v>
      </c>
      <c r="K31" s="201" t="s">
        <v>205</v>
      </c>
      <c r="M31" s="60"/>
      <c r="N31" s="62">
        <v>60</v>
      </c>
      <c r="O31" s="81"/>
    </row>
    <row r="32" spans="3:15" ht="14.25" thickBot="1">
      <c r="J32" s="202"/>
      <c r="K32" s="201"/>
      <c r="L32" s="99"/>
      <c r="M32" s="61"/>
      <c r="N32" s="81"/>
      <c r="O32" s="81"/>
    </row>
    <row r="33" spans="10:13" ht="14.25" thickBot="1">
      <c r="J33" s="202">
        <v>8</v>
      </c>
      <c r="K33" s="201" t="s">
        <v>132</v>
      </c>
      <c r="L33" s="101"/>
      <c r="M33" s="102"/>
    </row>
    <row r="34" spans="10:13">
      <c r="J34" s="202"/>
      <c r="K34" s="201"/>
    </row>
    <row r="35" spans="10:13">
      <c r="J35" s="54"/>
      <c r="K35" s="81"/>
    </row>
    <row r="36" spans="10:13">
      <c r="J36" s="54"/>
      <c r="K36" s="81"/>
    </row>
    <row r="37" spans="10:13">
      <c r="J37" s="54"/>
      <c r="K37" s="81"/>
    </row>
  </sheetData>
  <mergeCells count="40">
    <mergeCell ref="J33:J34"/>
    <mergeCell ref="K33:K34"/>
    <mergeCell ref="J27:J28"/>
    <mergeCell ref="K27:K28"/>
    <mergeCell ref="J29:J30"/>
    <mergeCell ref="K29:K30"/>
    <mergeCell ref="J31:J32"/>
    <mergeCell ref="K31:K32"/>
    <mergeCell ref="I23:I24"/>
    <mergeCell ref="J23:J24"/>
    <mergeCell ref="K23:K24"/>
    <mergeCell ref="I25:I26"/>
    <mergeCell ref="J25:J26"/>
    <mergeCell ref="K25:K26"/>
    <mergeCell ref="I17:I18"/>
    <mergeCell ref="I19:I20"/>
    <mergeCell ref="J19:J20"/>
    <mergeCell ref="K19:K20"/>
    <mergeCell ref="I21:I22"/>
    <mergeCell ref="J21:J22"/>
    <mergeCell ref="K21:K22"/>
    <mergeCell ref="I13:I14"/>
    <mergeCell ref="J13:J14"/>
    <mergeCell ref="K13:K14"/>
    <mergeCell ref="I15:I16"/>
    <mergeCell ref="J15:J16"/>
    <mergeCell ref="K15:K16"/>
    <mergeCell ref="I9:I10"/>
    <mergeCell ref="J9:J10"/>
    <mergeCell ref="K9:K10"/>
    <mergeCell ref="I11:I12"/>
    <mergeCell ref="J11:J12"/>
    <mergeCell ref="K11:K12"/>
    <mergeCell ref="I2:J2"/>
    <mergeCell ref="I5:I6"/>
    <mergeCell ref="J5:J6"/>
    <mergeCell ref="K5:K6"/>
    <mergeCell ref="I7:I8"/>
    <mergeCell ref="J7:J8"/>
    <mergeCell ref="K7:K8"/>
  </mergeCells>
  <phoneticPr fontId="1"/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A19" workbookViewId="0">
      <selection activeCell="G2" sqref="G2:U131"/>
    </sheetView>
  </sheetViews>
  <sheetFormatPr defaultRowHeight="13.5"/>
  <cols>
    <col min="1" max="1" width="2.5" style="137" customWidth="1"/>
    <col min="2" max="2" width="3.375" style="138" customWidth="1"/>
    <col min="3" max="19" width="5.625" style="137" customWidth="1"/>
    <col min="20" max="256" width="9" style="137"/>
    <col min="257" max="257" width="2.5" style="137" customWidth="1"/>
    <col min="258" max="258" width="3.375" style="137" customWidth="1"/>
    <col min="259" max="275" width="5.625" style="137" customWidth="1"/>
    <col min="276" max="512" width="9" style="137"/>
    <col min="513" max="513" width="2.5" style="137" customWidth="1"/>
    <col min="514" max="514" width="3.375" style="137" customWidth="1"/>
    <col min="515" max="531" width="5.625" style="137" customWidth="1"/>
    <col min="532" max="768" width="9" style="137"/>
    <col min="769" max="769" width="2.5" style="137" customWidth="1"/>
    <col min="770" max="770" width="3.375" style="137" customWidth="1"/>
    <col min="771" max="787" width="5.625" style="137" customWidth="1"/>
    <col min="788" max="1024" width="9" style="137"/>
    <col min="1025" max="1025" width="2.5" style="137" customWidth="1"/>
    <col min="1026" max="1026" width="3.375" style="137" customWidth="1"/>
    <col min="1027" max="1043" width="5.625" style="137" customWidth="1"/>
    <col min="1044" max="1280" width="9" style="137"/>
    <col min="1281" max="1281" width="2.5" style="137" customWidth="1"/>
    <col min="1282" max="1282" width="3.375" style="137" customWidth="1"/>
    <col min="1283" max="1299" width="5.625" style="137" customWidth="1"/>
    <col min="1300" max="1536" width="9" style="137"/>
    <col min="1537" max="1537" width="2.5" style="137" customWidth="1"/>
    <col min="1538" max="1538" width="3.375" style="137" customWidth="1"/>
    <col min="1539" max="1555" width="5.625" style="137" customWidth="1"/>
    <col min="1556" max="1792" width="9" style="137"/>
    <col min="1793" max="1793" width="2.5" style="137" customWidth="1"/>
    <col min="1794" max="1794" width="3.375" style="137" customWidth="1"/>
    <col min="1795" max="1811" width="5.625" style="137" customWidth="1"/>
    <col min="1812" max="2048" width="9" style="137"/>
    <col min="2049" max="2049" width="2.5" style="137" customWidth="1"/>
    <col min="2050" max="2050" width="3.375" style="137" customWidth="1"/>
    <col min="2051" max="2067" width="5.625" style="137" customWidth="1"/>
    <col min="2068" max="2304" width="9" style="137"/>
    <col min="2305" max="2305" width="2.5" style="137" customWidth="1"/>
    <col min="2306" max="2306" width="3.375" style="137" customWidth="1"/>
    <col min="2307" max="2323" width="5.625" style="137" customWidth="1"/>
    <col min="2324" max="2560" width="9" style="137"/>
    <col min="2561" max="2561" width="2.5" style="137" customWidth="1"/>
    <col min="2562" max="2562" width="3.375" style="137" customWidth="1"/>
    <col min="2563" max="2579" width="5.625" style="137" customWidth="1"/>
    <col min="2580" max="2816" width="9" style="137"/>
    <col min="2817" max="2817" width="2.5" style="137" customWidth="1"/>
    <col min="2818" max="2818" width="3.375" style="137" customWidth="1"/>
    <col min="2819" max="2835" width="5.625" style="137" customWidth="1"/>
    <col min="2836" max="3072" width="9" style="137"/>
    <col min="3073" max="3073" width="2.5" style="137" customWidth="1"/>
    <col min="3074" max="3074" width="3.375" style="137" customWidth="1"/>
    <col min="3075" max="3091" width="5.625" style="137" customWidth="1"/>
    <col min="3092" max="3328" width="9" style="137"/>
    <col min="3329" max="3329" width="2.5" style="137" customWidth="1"/>
    <col min="3330" max="3330" width="3.375" style="137" customWidth="1"/>
    <col min="3331" max="3347" width="5.625" style="137" customWidth="1"/>
    <col min="3348" max="3584" width="9" style="137"/>
    <col min="3585" max="3585" width="2.5" style="137" customWidth="1"/>
    <col min="3586" max="3586" width="3.375" style="137" customWidth="1"/>
    <col min="3587" max="3603" width="5.625" style="137" customWidth="1"/>
    <col min="3604" max="3840" width="9" style="137"/>
    <col min="3841" max="3841" width="2.5" style="137" customWidth="1"/>
    <col min="3842" max="3842" width="3.375" style="137" customWidth="1"/>
    <col min="3843" max="3859" width="5.625" style="137" customWidth="1"/>
    <col min="3860" max="4096" width="9" style="137"/>
    <col min="4097" max="4097" width="2.5" style="137" customWidth="1"/>
    <col min="4098" max="4098" width="3.375" style="137" customWidth="1"/>
    <col min="4099" max="4115" width="5.625" style="137" customWidth="1"/>
    <col min="4116" max="4352" width="9" style="137"/>
    <col min="4353" max="4353" width="2.5" style="137" customWidth="1"/>
    <col min="4354" max="4354" width="3.375" style="137" customWidth="1"/>
    <col min="4355" max="4371" width="5.625" style="137" customWidth="1"/>
    <col min="4372" max="4608" width="9" style="137"/>
    <col min="4609" max="4609" width="2.5" style="137" customWidth="1"/>
    <col min="4610" max="4610" width="3.375" style="137" customWidth="1"/>
    <col min="4611" max="4627" width="5.625" style="137" customWidth="1"/>
    <col min="4628" max="4864" width="9" style="137"/>
    <col min="4865" max="4865" width="2.5" style="137" customWidth="1"/>
    <col min="4866" max="4866" width="3.375" style="137" customWidth="1"/>
    <col min="4867" max="4883" width="5.625" style="137" customWidth="1"/>
    <col min="4884" max="5120" width="9" style="137"/>
    <col min="5121" max="5121" width="2.5" style="137" customWidth="1"/>
    <col min="5122" max="5122" width="3.375" style="137" customWidth="1"/>
    <col min="5123" max="5139" width="5.625" style="137" customWidth="1"/>
    <col min="5140" max="5376" width="9" style="137"/>
    <col min="5377" max="5377" width="2.5" style="137" customWidth="1"/>
    <col min="5378" max="5378" width="3.375" style="137" customWidth="1"/>
    <col min="5379" max="5395" width="5.625" style="137" customWidth="1"/>
    <col min="5396" max="5632" width="9" style="137"/>
    <col min="5633" max="5633" width="2.5" style="137" customWidth="1"/>
    <col min="5634" max="5634" width="3.375" style="137" customWidth="1"/>
    <col min="5635" max="5651" width="5.625" style="137" customWidth="1"/>
    <col min="5652" max="5888" width="9" style="137"/>
    <col min="5889" max="5889" width="2.5" style="137" customWidth="1"/>
    <col min="5890" max="5890" width="3.375" style="137" customWidth="1"/>
    <col min="5891" max="5907" width="5.625" style="137" customWidth="1"/>
    <col min="5908" max="6144" width="9" style="137"/>
    <col min="6145" max="6145" width="2.5" style="137" customWidth="1"/>
    <col min="6146" max="6146" width="3.375" style="137" customWidth="1"/>
    <col min="6147" max="6163" width="5.625" style="137" customWidth="1"/>
    <col min="6164" max="6400" width="9" style="137"/>
    <col min="6401" max="6401" width="2.5" style="137" customWidth="1"/>
    <col min="6402" max="6402" width="3.375" style="137" customWidth="1"/>
    <col min="6403" max="6419" width="5.625" style="137" customWidth="1"/>
    <col min="6420" max="6656" width="9" style="137"/>
    <col min="6657" max="6657" width="2.5" style="137" customWidth="1"/>
    <col min="6658" max="6658" width="3.375" style="137" customWidth="1"/>
    <col min="6659" max="6675" width="5.625" style="137" customWidth="1"/>
    <col min="6676" max="6912" width="9" style="137"/>
    <col min="6913" max="6913" width="2.5" style="137" customWidth="1"/>
    <col min="6914" max="6914" width="3.375" style="137" customWidth="1"/>
    <col min="6915" max="6931" width="5.625" style="137" customWidth="1"/>
    <col min="6932" max="7168" width="9" style="137"/>
    <col min="7169" max="7169" width="2.5" style="137" customWidth="1"/>
    <col min="7170" max="7170" width="3.375" style="137" customWidth="1"/>
    <col min="7171" max="7187" width="5.625" style="137" customWidth="1"/>
    <col min="7188" max="7424" width="9" style="137"/>
    <col min="7425" max="7425" width="2.5" style="137" customWidth="1"/>
    <col min="7426" max="7426" width="3.375" style="137" customWidth="1"/>
    <col min="7427" max="7443" width="5.625" style="137" customWidth="1"/>
    <col min="7444" max="7680" width="9" style="137"/>
    <col min="7681" max="7681" width="2.5" style="137" customWidth="1"/>
    <col min="7682" max="7682" width="3.375" style="137" customWidth="1"/>
    <col min="7683" max="7699" width="5.625" style="137" customWidth="1"/>
    <col min="7700" max="7936" width="9" style="137"/>
    <col min="7937" max="7937" width="2.5" style="137" customWidth="1"/>
    <col min="7938" max="7938" width="3.375" style="137" customWidth="1"/>
    <col min="7939" max="7955" width="5.625" style="137" customWidth="1"/>
    <col min="7956" max="8192" width="9" style="137"/>
    <col min="8193" max="8193" width="2.5" style="137" customWidth="1"/>
    <col min="8194" max="8194" width="3.375" style="137" customWidth="1"/>
    <col min="8195" max="8211" width="5.625" style="137" customWidth="1"/>
    <col min="8212" max="8448" width="9" style="137"/>
    <col min="8449" max="8449" width="2.5" style="137" customWidth="1"/>
    <col min="8450" max="8450" width="3.375" style="137" customWidth="1"/>
    <col min="8451" max="8467" width="5.625" style="137" customWidth="1"/>
    <col min="8468" max="8704" width="9" style="137"/>
    <col min="8705" max="8705" width="2.5" style="137" customWidth="1"/>
    <col min="8706" max="8706" width="3.375" style="137" customWidth="1"/>
    <col min="8707" max="8723" width="5.625" style="137" customWidth="1"/>
    <col min="8724" max="8960" width="9" style="137"/>
    <col min="8961" max="8961" width="2.5" style="137" customWidth="1"/>
    <col min="8962" max="8962" width="3.375" style="137" customWidth="1"/>
    <col min="8963" max="8979" width="5.625" style="137" customWidth="1"/>
    <col min="8980" max="9216" width="9" style="137"/>
    <col min="9217" max="9217" width="2.5" style="137" customWidth="1"/>
    <col min="9218" max="9218" width="3.375" style="137" customWidth="1"/>
    <col min="9219" max="9235" width="5.625" style="137" customWidth="1"/>
    <col min="9236" max="9472" width="9" style="137"/>
    <col min="9473" max="9473" width="2.5" style="137" customWidth="1"/>
    <col min="9474" max="9474" width="3.375" style="137" customWidth="1"/>
    <col min="9475" max="9491" width="5.625" style="137" customWidth="1"/>
    <col min="9492" max="9728" width="9" style="137"/>
    <col min="9729" max="9729" width="2.5" style="137" customWidth="1"/>
    <col min="9730" max="9730" width="3.375" style="137" customWidth="1"/>
    <col min="9731" max="9747" width="5.625" style="137" customWidth="1"/>
    <col min="9748" max="9984" width="9" style="137"/>
    <col min="9985" max="9985" width="2.5" style="137" customWidth="1"/>
    <col min="9986" max="9986" width="3.375" style="137" customWidth="1"/>
    <col min="9987" max="10003" width="5.625" style="137" customWidth="1"/>
    <col min="10004" max="10240" width="9" style="137"/>
    <col min="10241" max="10241" width="2.5" style="137" customWidth="1"/>
    <col min="10242" max="10242" width="3.375" style="137" customWidth="1"/>
    <col min="10243" max="10259" width="5.625" style="137" customWidth="1"/>
    <col min="10260" max="10496" width="9" style="137"/>
    <col min="10497" max="10497" width="2.5" style="137" customWidth="1"/>
    <col min="10498" max="10498" width="3.375" style="137" customWidth="1"/>
    <col min="10499" max="10515" width="5.625" style="137" customWidth="1"/>
    <col min="10516" max="10752" width="9" style="137"/>
    <col min="10753" max="10753" width="2.5" style="137" customWidth="1"/>
    <col min="10754" max="10754" width="3.375" style="137" customWidth="1"/>
    <col min="10755" max="10771" width="5.625" style="137" customWidth="1"/>
    <col min="10772" max="11008" width="9" style="137"/>
    <col min="11009" max="11009" width="2.5" style="137" customWidth="1"/>
    <col min="11010" max="11010" width="3.375" style="137" customWidth="1"/>
    <col min="11011" max="11027" width="5.625" style="137" customWidth="1"/>
    <col min="11028" max="11264" width="9" style="137"/>
    <col min="11265" max="11265" width="2.5" style="137" customWidth="1"/>
    <col min="11266" max="11266" width="3.375" style="137" customWidth="1"/>
    <col min="11267" max="11283" width="5.625" style="137" customWidth="1"/>
    <col min="11284" max="11520" width="9" style="137"/>
    <col min="11521" max="11521" width="2.5" style="137" customWidth="1"/>
    <col min="11522" max="11522" width="3.375" style="137" customWidth="1"/>
    <col min="11523" max="11539" width="5.625" style="137" customWidth="1"/>
    <col min="11540" max="11776" width="9" style="137"/>
    <col min="11777" max="11777" width="2.5" style="137" customWidth="1"/>
    <col min="11778" max="11778" width="3.375" style="137" customWidth="1"/>
    <col min="11779" max="11795" width="5.625" style="137" customWidth="1"/>
    <col min="11796" max="12032" width="9" style="137"/>
    <col min="12033" max="12033" width="2.5" style="137" customWidth="1"/>
    <col min="12034" max="12034" width="3.375" style="137" customWidth="1"/>
    <col min="12035" max="12051" width="5.625" style="137" customWidth="1"/>
    <col min="12052" max="12288" width="9" style="137"/>
    <col min="12289" max="12289" width="2.5" style="137" customWidth="1"/>
    <col min="12290" max="12290" width="3.375" style="137" customWidth="1"/>
    <col min="12291" max="12307" width="5.625" style="137" customWidth="1"/>
    <col min="12308" max="12544" width="9" style="137"/>
    <col min="12545" max="12545" width="2.5" style="137" customWidth="1"/>
    <col min="12546" max="12546" width="3.375" style="137" customWidth="1"/>
    <col min="12547" max="12563" width="5.625" style="137" customWidth="1"/>
    <col min="12564" max="12800" width="9" style="137"/>
    <col min="12801" max="12801" width="2.5" style="137" customWidth="1"/>
    <col min="12802" max="12802" width="3.375" style="137" customWidth="1"/>
    <col min="12803" max="12819" width="5.625" style="137" customWidth="1"/>
    <col min="12820" max="13056" width="9" style="137"/>
    <col min="13057" max="13057" width="2.5" style="137" customWidth="1"/>
    <col min="13058" max="13058" width="3.375" style="137" customWidth="1"/>
    <col min="13059" max="13075" width="5.625" style="137" customWidth="1"/>
    <col min="13076" max="13312" width="9" style="137"/>
    <col min="13313" max="13313" width="2.5" style="137" customWidth="1"/>
    <col min="13314" max="13314" width="3.375" style="137" customWidth="1"/>
    <col min="13315" max="13331" width="5.625" style="137" customWidth="1"/>
    <col min="13332" max="13568" width="9" style="137"/>
    <col min="13569" max="13569" width="2.5" style="137" customWidth="1"/>
    <col min="13570" max="13570" width="3.375" style="137" customWidth="1"/>
    <col min="13571" max="13587" width="5.625" style="137" customWidth="1"/>
    <col min="13588" max="13824" width="9" style="137"/>
    <col min="13825" max="13825" width="2.5" style="137" customWidth="1"/>
    <col min="13826" max="13826" width="3.375" style="137" customWidth="1"/>
    <col min="13827" max="13843" width="5.625" style="137" customWidth="1"/>
    <col min="13844" max="14080" width="9" style="137"/>
    <col min="14081" max="14081" width="2.5" style="137" customWidth="1"/>
    <col min="14082" max="14082" width="3.375" style="137" customWidth="1"/>
    <col min="14083" max="14099" width="5.625" style="137" customWidth="1"/>
    <col min="14100" max="14336" width="9" style="137"/>
    <col min="14337" max="14337" width="2.5" style="137" customWidth="1"/>
    <col min="14338" max="14338" width="3.375" style="137" customWidth="1"/>
    <col min="14339" max="14355" width="5.625" style="137" customWidth="1"/>
    <col min="14356" max="14592" width="9" style="137"/>
    <col min="14593" max="14593" width="2.5" style="137" customWidth="1"/>
    <col min="14594" max="14594" width="3.375" style="137" customWidth="1"/>
    <col min="14595" max="14611" width="5.625" style="137" customWidth="1"/>
    <col min="14612" max="14848" width="9" style="137"/>
    <col min="14849" max="14849" width="2.5" style="137" customWidth="1"/>
    <col min="14850" max="14850" width="3.375" style="137" customWidth="1"/>
    <col min="14851" max="14867" width="5.625" style="137" customWidth="1"/>
    <col min="14868" max="15104" width="9" style="137"/>
    <col min="15105" max="15105" width="2.5" style="137" customWidth="1"/>
    <col min="15106" max="15106" width="3.375" style="137" customWidth="1"/>
    <col min="15107" max="15123" width="5.625" style="137" customWidth="1"/>
    <col min="15124" max="15360" width="9" style="137"/>
    <col min="15361" max="15361" width="2.5" style="137" customWidth="1"/>
    <col min="15362" max="15362" width="3.375" style="137" customWidth="1"/>
    <col min="15363" max="15379" width="5.625" style="137" customWidth="1"/>
    <col min="15380" max="15616" width="9" style="137"/>
    <col min="15617" max="15617" width="2.5" style="137" customWidth="1"/>
    <col min="15618" max="15618" width="3.375" style="137" customWidth="1"/>
    <col min="15619" max="15635" width="5.625" style="137" customWidth="1"/>
    <col min="15636" max="15872" width="9" style="137"/>
    <col min="15873" max="15873" width="2.5" style="137" customWidth="1"/>
    <col min="15874" max="15874" width="3.375" style="137" customWidth="1"/>
    <col min="15875" max="15891" width="5.625" style="137" customWidth="1"/>
    <col min="15892" max="16128" width="9" style="137"/>
    <col min="16129" max="16129" width="2.5" style="137" customWidth="1"/>
    <col min="16130" max="16130" width="3.375" style="137" customWidth="1"/>
    <col min="16131" max="16147" width="5.625" style="137" customWidth="1"/>
    <col min="16148" max="16384" width="9" style="137"/>
  </cols>
  <sheetData>
    <row r="1" spans="1:19" ht="29.1" customHeight="1"/>
    <row r="2" spans="1:19" ht="29.1" customHeight="1">
      <c r="A2" s="139"/>
      <c r="B2" s="179"/>
      <c r="C2" s="180"/>
      <c r="D2" s="183" t="s">
        <v>303</v>
      </c>
      <c r="E2" s="183"/>
      <c r="F2" s="183"/>
      <c r="G2" s="183"/>
      <c r="H2" s="140"/>
      <c r="I2" s="140"/>
      <c r="J2" s="140"/>
      <c r="K2" s="185" t="s">
        <v>304</v>
      </c>
      <c r="L2" s="186"/>
      <c r="M2" s="189">
        <v>1</v>
      </c>
      <c r="N2" s="180"/>
      <c r="O2" s="190"/>
      <c r="P2" s="193">
        <v>1</v>
      </c>
      <c r="Q2" s="194"/>
      <c r="R2" s="197" t="s">
        <v>305</v>
      </c>
      <c r="S2" s="198"/>
    </row>
    <row r="3" spans="1:19" ht="29.1" customHeight="1">
      <c r="A3" s="139"/>
      <c r="B3" s="181"/>
      <c r="C3" s="182"/>
      <c r="D3" s="184"/>
      <c r="E3" s="184"/>
      <c r="F3" s="184"/>
      <c r="G3" s="184"/>
      <c r="H3" s="141"/>
      <c r="I3" s="141"/>
      <c r="J3" s="141"/>
      <c r="K3" s="187"/>
      <c r="L3" s="188"/>
      <c r="M3" s="191"/>
      <c r="N3" s="182"/>
      <c r="O3" s="192"/>
      <c r="P3" s="195"/>
      <c r="Q3" s="196"/>
      <c r="R3" s="199"/>
      <c r="S3" s="200"/>
    </row>
    <row r="4" spans="1:19" ht="29.1" customHeight="1">
      <c r="A4" s="139"/>
      <c r="B4" s="142"/>
      <c r="C4" s="142" t="s">
        <v>306</v>
      </c>
      <c r="D4" s="174" t="s">
        <v>307</v>
      </c>
      <c r="E4" s="174"/>
      <c r="F4" s="174"/>
      <c r="G4" s="174"/>
      <c r="H4" s="174"/>
      <c r="I4" s="174"/>
      <c r="J4" s="143"/>
      <c r="K4" s="142" t="s">
        <v>306</v>
      </c>
      <c r="L4" s="174" t="s">
        <v>307</v>
      </c>
      <c r="M4" s="174"/>
      <c r="N4" s="174"/>
      <c r="O4" s="174"/>
      <c r="P4" s="174"/>
      <c r="Q4" s="174"/>
      <c r="R4" s="143"/>
      <c r="S4" s="139"/>
    </row>
    <row r="5" spans="1:19" ht="29.1" customHeight="1">
      <c r="A5" s="139"/>
      <c r="B5" s="142"/>
      <c r="C5" s="175">
        <f>オーダー!C5</f>
        <v>3</v>
      </c>
      <c r="D5" s="177" t="str">
        <f>オーダー!D5</f>
        <v>西出　爽</v>
      </c>
      <c r="E5" s="177"/>
      <c r="F5" s="177"/>
      <c r="G5" s="177"/>
      <c r="H5" s="177"/>
      <c r="I5" s="177"/>
      <c r="J5" s="178" t="s">
        <v>308</v>
      </c>
      <c r="K5" s="175">
        <f>オーダー!C7</f>
        <v>4</v>
      </c>
      <c r="L5" s="177" t="str">
        <f>オーダー!D7</f>
        <v>水上英貴</v>
      </c>
      <c r="M5" s="177"/>
      <c r="N5" s="177"/>
      <c r="O5" s="177"/>
      <c r="P5" s="177"/>
      <c r="Q5" s="177"/>
      <c r="R5" s="169"/>
      <c r="S5" s="139"/>
    </row>
    <row r="6" spans="1:19" ht="29.1" customHeight="1">
      <c r="A6" s="139"/>
      <c r="B6" s="142"/>
      <c r="C6" s="175"/>
      <c r="D6" s="177"/>
      <c r="E6" s="177"/>
      <c r="F6" s="177"/>
      <c r="G6" s="177"/>
      <c r="H6" s="177"/>
      <c r="I6" s="177"/>
      <c r="J6" s="178"/>
      <c r="K6" s="175"/>
      <c r="L6" s="177"/>
      <c r="M6" s="177"/>
      <c r="N6" s="177"/>
      <c r="O6" s="177"/>
      <c r="P6" s="177"/>
      <c r="Q6" s="177"/>
      <c r="R6" s="169"/>
      <c r="S6" s="139"/>
    </row>
    <row r="7" spans="1:19" ht="29.1" customHeight="1">
      <c r="A7" s="139"/>
      <c r="B7" s="142"/>
      <c r="C7" s="176"/>
      <c r="D7" s="144" t="s">
        <v>309</v>
      </c>
      <c r="E7" s="170"/>
      <c r="F7" s="170"/>
      <c r="G7" s="170"/>
      <c r="H7" s="170"/>
      <c r="I7" s="143" t="s">
        <v>310</v>
      </c>
      <c r="J7" s="143"/>
      <c r="K7" s="176"/>
      <c r="L7" s="144" t="s">
        <v>309</v>
      </c>
      <c r="M7" s="171"/>
      <c r="N7" s="171"/>
      <c r="O7" s="171"/>
      <c r="P7" s="171"/>
      <c r="Q7" s="143" t="s">
        <v>310</v>
      </c>
      <c r="R7" s="141"/>
      <c r="S7" s="145"/>
    </row>
    <row r="8" spans="1:19" ht="29.1" customHeight="1">
      <c r="A8" s="139"/>
      <c r="B8" s="146" t="s">
        <v>311</v>
      </c>
      <c r="C8" s="166" t="s">
        <v>312</v>
      </c>
      <c r="D8" s="166"/>
      <c r="E8" s="147">
        <v>1</v>
      </c>
      <c r="F8" s="147">
        <v>2</v>
      </c>
      <c r="G8" s="147">
        <v>3</v>
      </c>
      <c r="H8" s="147">
        <v>4</v>
      </c>
      <c r="I8" s="147">
        <v>5</v>
      </c>
      <c r="J8" s="147">
        <v>6</v>
      </c>
      <c r="K8" s="147">
        <v>7</v>
      </c>
      <c r="L8" s="147">
        <v>8</v>
      </c>
      <c r="M8" s="147">
        <v>9</v>
      </c>
      <c r="N8" s="147">
        <v>10</v>
      </c>
      <c r="O8" s="147">
        <v>11</v>
      </c>
      <c r="P8" s="147">
        <v>12</v>
      </c>
      <c r="Q8" s="147" t="s">
        <v>321</v>
      </c>
      <c r="R8" s="167" t="s">
        <v>313</v>
      </c>
      <c r="S8" s="168"/>
    </row>
    <row r="9" spans="1:19" ht="29.1" customHeight="1">
      <c r="A9" s="139"/>
      <c r="B9" s="146">
        <f>C5</f>
        <v>3</v>
      </c>
      <c r="C9" s="166" t="str">
        <f>D5</f>
        <v>西出　爽</v>
      </c>
      <c r="D9" s="166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72"/>
      <c r="S9" s="173"/>
    </row>
    <row r="10" spans="1:19" ht="29.1" customHeight="1">
      <c r="A10" s="139"/>
      <c r="B10" s="146">
        <f>K5</f>
        <v>4</v>
      </c>
      <c r="C10" s="166" t="str">
        <f>L5</f>
        <v>水上英貴</v>
      </c>
      <c r="D10" s="166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67"/>
      <c r="S10" s="168"/>
    </row>
    <row r="11" spans="1:19" ht="29.1" customHeight="1"/>
    <row r="12" spans="1:19" ht="29.1" customHeight="1">
      <c r="A12" s="139"/>
      <c r="B12" s="179"/>
      <c r="C12" s="180"/>
      <c r="D12" s="183" t="s">
        <v>303</v>
      </c>
      <c r="E12" s="183"/>
      <c r="F12" s="183"/>
      <c r="G12" s="183"/>
      <c r="H12" s="140"/>
      <c r="I12" s="140"/>
      <c r="J12" s="140"/>
      <c r="K12" s="185" t="s">
        <v>304</v>
      </c>
      <c r="L12" s="186"/>
      <c r="M12" s="189">
        <f>M2</f>
        <v>1</v>
      </c>
      <c r="N12" s="180"/>
      <c r="O12" s="190"/>
      <c r="P12" s="193">
        <f>P2+1</f>
        <v>2</v>
      </c>
      <c r="Q12" s="194"/>
      <c r="R12" s="197" t="s">
        <v>305</v>
      </c>
      <c r="S12" s="198"/>
    </row>
    <row r="13" spans="1:19" ht="29.1" customHeight="1">
      <c r="A13" s="139"/>
      <c r="B13" s="181"/>
      <c r="C13" s="182"/>
      <c r="D13" s="184"/>
      <c r="E13" s="184"/>
      <c r="F13" s="184"/>
      <c r="G13" s="184"/>
      <c r="H13" s="141"/>
      <c r="I13" s="141"/>
      <c r="J13" s="141"/>
      <c r="K13" s="187"/>
      <c r="L13" s="188"/>
      <c r="M13" s="191"/>
      <c r="N13" s="182"/>
      <c r="O13" s="192"/>
      <c r="P13" s="195"/>
      <c r="Q13" s="196"/>
      <c r="R13" s="199"/>
      <c r="S13" s="200"/>
    </row>
    <row r="14" spans="1:19" ht="29.1" customHeight="1">
      <c r="A14" s="139"/>
      <c r="B14" s="142"/>
      <c r="C14" s="142" t="s">
        <v>306</v>
      </c>
      <c r="D14" s="174" t="s">
        <v>307</v>
      </c>
      <c r="E14" s="174"/>
      <c r="F14" s="174"/>
      <c r="G14" s="174"/>
      <c r="H14" s="174"/>
      <c r="I14" s="174"/>
      <c r="J14" s="143"/>
      <c r="K14" s="142" t="s">
        <v>306</v>
      </c>
      <c r="L14" s="174" t="s">
        <v>307</v>
      </c>
      <c r="M14" s="174"/>
      <c r="N14" s="174"/>
      <c r="O14" s="174"/>
      <c r="P14" s="174"/>
      <c r="Q14" s="174"/>
      <c r="R14" s="143"/>
      <c r="S14" s="139"/>
    </row>
    <row r="15" spans="1:19" ht="29.1" customHeight="1">
      <c r="A15" s="139"/>
      <c r="B15" s="142"/>
      <c r="C15" s="175">
        <f>オーダー!C10</f>
        <v>25</v>
      </c>
      <c r="D15" s="177" t="str">
        <f>オーダー!D10</f>
        <v>田尻光一</v>
      </c>
      <c r="E15" s="177"/>
      <c r="F15" s="177"/>
      <c r="G15" s="177"/>
      <c r="H15" s="177"/>
      <c r="I15" s="177"/>
      <c r="J15" s="178" t="s">
        <v>314</v>
      </c>
      <c r="K15" s="175">
        <f>オーダー!C12</f>
        <v>26</v>
      </c>
      <c r="L15" s="177" t="str">
        <f>オーダー!D12</f>
        <v>米久　淳</v>
      </c>
      <c r="M15" s="177"/>
      <c r="N15" s="177"/>
      <c r="O15" s="177"/>
      <c r="P15" s="177"/>
      <c r="Q15" s="177"/>
      <c r="R15" s="169"/>
      <c r="S15" s="139"/>
    </row>
    <row r="16" spans="1:19" ht="29.1" customHeight="1">
      <c r="A16" s="139"/>
      <c r="B16" s="142"/>
      <c r="C16" s="175"/>
      <c r="D16" s="177"/>
      <c r="E16" s="177"/>
      <c r="F16" s="177"/>
      <c r="G16" s="177"/>
      <c r="H16" s="177"/>
      <c r="I16" s="177"/>
      <c r="J16" s="178"/>
      <c r="K16" s="175"/>
      <c r="L16" s="177"/>
      <c r="M16" s="177"/>
      <c r="N16" s="177"/>
      <c r="O16" s="177"/>
      <c r="P16" s="177"/>
      <c r="Q16" s="177"/>
      <c r="R16" s="169"/>
      <c r="S16" s="139"/>
    </row>
    <row r="17" spans="1:19" ht="29.1" customHeight="1">
      <c r="A17" s="139"/>
      <c r="B17" s="142"/>
      <c r="C17" s="176"/>
      <c r="D17" s="144" t="s">
        <v>315</v>
      </c>
      <c r="E17" s="170"/>
      <c r="F17" s="170"/>
      <c r="G17" s="170"/>
      <c r="H17" s="170"/>
      <c r="I17" s="143" t="s">
        <v>316</v>
      </c>
      <c r="J17" s="143"/>
      <c r="K17" s="176"/>
      <c r="L17" s="144" t="s">
        <v>315</v>
      </c>
      <c r="M17" s="171"/>
      <c r="N17" s="171"/>
      <c r="O17" s="171"/>
      <c r="P17" s="171"/>
      <c r="Q17" s="143" t="s">
        <v>316</v>
      </c>
      <c r="R17" s="141"/>
      <c r="S17" s="145"/>
    </row>
    <row r="18" spans="1:19" ht="29.1" customHeight="1">
      <c r="A18" s="139"/>
      <c r="B18" s="146" t="s">
        <v>306</v>
      </c>
      <c r="C18" s="166" t="s">
        <v>312</v>
      </c>
      <c r="D18" s="166"/>
      <c r="E18" s="147">
        <v>1</v>
      </c>
      <c r="F18" s="147">
        <v>2</v>
      </c>
      <c r="G18" s="147">
        <v>3</v>
      </c>
      <c r="H18" s="147">
        <v>4</v>
      </c>
      <c r="I18" s="147">
        <v>5</v>
      </c>
      <c r="J18" s="147">
        <v>6</v>
      </c>
      <c r="K18" s="147">
        <v>7</v>
      </c>
      <c r="L18" s="147">
        <v>8</v>
      </c>
      <c r="M18" s="147">
        <v>9</v>
      </c>
      <c r="N18" s="147">
        <v>10</v>
      </c>
      <c r="O18" s="147">
        <v>11</v>
      </c>
      <c r="P18" s="147">
        <v>12</v>
      </c>
      <c r="Q18" s="147" t="s">
        <v>321</v>
      </c>
      <c r="R18" s="167" t="s">
        <v>313</v>
      </c>
      <c r="S18" s="168"/>
    </row>
    <row r="19" spans="1:19" ht="29.1" customHeight="1">
      <c r="A19" s="139"/>
      <c r="B19" s="146"/>
      <c r="C19" s="166"/>
      <c r="D19" s="166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72"/>
      <c r="S19" s="173"/>
    </row>
    <row r="20" spans="1:19" ht="29.1" customHeight="1">
      <c r="A20" s="139"/>
      <c r="B20" s="146"/>
      <c r="C20" s="166"/>
      <c r="D20" s="166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67"/>
      <c r="S20" s="168"/>
    </row>
    <row r="21" spans="1:19" ht="29.1" customHeight="1"/>
    <row r="22" spans="1:19" ht="29.1" customHeight="1">
      <c r="A22" s="139"/>
      <c r="B22" s="179"/>
      <c r="C22" s="180"/>
      <c r="D22" s="183" t="s">
        <v>303</v>
      </c>
      <c r="E22" s="183"/>
      <c r="F22" s="183"/>
      <c r="G22" s="183"/>
      <c r="H22" s="140"/>
      <c r="I22" s="140"/>
      <c r="J22" s="140"/>
      <c r="K22" s="185" t="s">
        <v>304</v>
      </c>
      <c r="L22" s="186"/>
      <c r="M22" s="189">
        <f>M2</f>
        <v>1</v>
      </c>
      <c r="N22" s="180"/>
      <c r="O22" s="190"/>
      <c r="P22" s="193">
        <f>P12+1</f>
        <v>3</v>
      </c>
      <c r="Q22" s="194"/>
      <c r="R22" s="197" t="s">
        <v>305</v>
      </c>
      <c r="S22" s="198"/>
    </row>
    <row r="23" spans="1:19" ht="29.1" customHeight="1">
      <c r="A23" s="139"/>
      <c r="B23" s="181"/>
      <c r="C23" s="182"/>
      <c r="D23" s="184"/>
      <c r="E23" s="184"/>
      <c r="F23" s="184"/>
      <c r="G23" s="184"/>
      <c r="H23" s="141"/>
      <c r="I23" s="141"/>
      <c r="J23" s="141"/>
      <c r="K23" s="187"/>
      <c r="L23" s="188"/>
      <c r="M23" s="191"/>
      <c r="N23" s="182"/>
      <c r="O23" s="192"/>
      <c r="P23" s="195"/>
      <c r="Q23" s="196"/>
      <c r="R23" s="199"/>
      <c r="S23" s="200"/>
    </row>
    <row r="24" spans="1:19" ht="29.1" customHeight="1">
      <c r="A24" s="139"/>
      <c r="B24" s="142"/>
      <c r="C24" s="142" t="s">
        <v>317</v>
      </c>
      <c r="D24" s="174" t="s">
        <v>307</v>
      </c>
      <c r="E24" s="174"/>
      <c r="F24" s="174"/>
      <c r="G24" s="174"/>
      <c r="H24" s="174"/>
      <c r="I24" s="174"/>
      <c r="J24" s="143"/>
      <c r="K24" s="142" t="s">
        <v>317</v>
      </c>
      <c r="L24" s="174" t="s">
        <v>307</v>
      </c>
      <c r="M24" s="174"/>
      <c r="N24" s="174"/>
      <c r="O24" s="174"/>
      <c r="P24" s="174"/>
      <c r="Q24" s="174"/>
      <c r="R24" s="143"/>
      <c r="S24" s="139"/>
    </row>
    <row r="25" spans="1:19" ht="29.1" customHeight="1">
      <c r="A25" s="139"/>
      <c r="B25" s="142"/>
      <c r="C25" s="175">
        <f>オーダー!C15</f>
        <v>1</v>
      </c>
      <c r="D25" s="177" t="str">
        <f>オーダー!D15</f>
        <v>松村法行</v>
      </c>
      <c r="E25" s="177"/>
      <c r="F25" s="177"/>
      <c r="G25" s="177"/>
      <c r="H25" s="177"/>
      <c r="I25" s="177"/>
      <c r="J25" s="178" t="s">
        <v>318</v>
      </c>
      <c r="K25" s="175"/>
      <c r="L25" s="177"/>
      <c r="M25" s="177"/>
      <c r="N25" s="177"/>
      <c r="O25" s="177"/>
      <c r="P25" s="177"/>
      <c r="Q25" s="177"/>
      <c r="R25" s="169"/>
      <c r="S25" s="139"/>
    </row>
    <row r="26" spans="1:19" ht="29.1" customHeight="1">
      <c r="A26" s="139"/>
      <c r="B26" s="142"/>
      <c r="C26" s="175"/>
      <c r="D26" s="177"/>
      <c r="E26" s="177"/>
      <c r="F26" s="177"/>
      <c r="G26" s="177"/>
      <c r="H26" s="177"/>
      <c r="I26" s="177"/>
      <c r="J26" s="178"/>
      <c r="K26" s="175"/>
      <c r="L26" s="177"/>
      <c r="M26" s="177"/>
      <c r="N26" s="177"/>
      <c r="O26" s="177"/>
      <c r="P26" s="177"/>
      <c r="Q26" s="177"/>
      <c r="R26" s="169"/>
      <c r="S26" s="139"/>
    </row>
    <row r="27" spans="1:19" ht="29.1" customHeight="1">
      <c r="A27" s="139"/>
      <c r="B27" s="142"/>
      <c r="C27" s="176"/>
      <c r="D27" s="144" t="s">
        <v>319</v>
      </c>
      <c r="E27" s="170"/>
      <c r="F27" s="170"/>
      <c r="G27" s="170"/>
      <c r="H27" s="170"/>
      <c r="I27" s="143" t="s">
        <v>320</v>
      </c>
      <c r="J27" s="143"/>
      <c r="K27" s="176"/>
      <c r="L27" s="144" t="s">
        <v>319</v>
      </c>
      <c r="M27" s="171"/>
      <c r="N27" s="171"/>
      <c r="O27" s="171"/>
      <c r="P27" s="171"/>
      <c r="Q27" s="143" t="s">
        <v>320</v>
      </c>
      <c r="R27" s="141"/>
      <c r="S27" s="145"/>
    </row>
    <row r="28" spans="1:19" ht="29.1" customHeight="1">
      <c r="A28" s="139"/>
      <c r="B28" s="146" t="s">
        <v>317</v>
      </c>
      <c r="C28" s="166" t="s">
        <v>312</v>
      </c>
      <c r="D28" s="166"/>
      <c r="E28" s="147">
        <v>1</v>
      </c>
      <c r="F28" s="147">
        <v>2</v>
      </c>
      <c r="G28" s="147">
        <v>3</v>
      </c>
      <c r="H28" s="147">
        <v>4</v>
      </c>
      <c r="I28" s="147">
        <v>5</v>
      </c>
      <c r="J28" s="147">
        <v>6</v>
      </c>
      <c r="K28" s="147">
        <v>7</v>
      </c>
      <c r="L28" s="147">
        <v>8</v>
      </c>
      <c r="M28" s="147">
        <v>9</v>
      </c>
      <c r="N28" s="147">
        <v>10</v>
      </c>
      <c r="O28" s="147">
        <v>11</v>
      </c>
      <c r="P28" s="147">
        <v>12</v>
      </c>
      <c r="Q28" s="147" t="s">
        <v>321</v>
      </c>
      <c r="R28" s="167" t="s">
        <v>313</v>
      </c>
      <c r="S28" s="168"/>
    </row>
    <row r="29" spans="1:19" ht="29.1" customHeight="1">
      <c r="A29" s="139"/>
      <c r="B29" s="146">
        <f>C25</f>
        <v>1</v>
      </c>
      <c r="C29" s="166" t="str">
        <f>D25</f>
        <v>松村法行</v>
      </c>
      <c r="D29" s="166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72"/>
      <c r="S29" s="173"/>
    </row>
    <row r="30" spans="1:19" ht="29.1" customHeight="1">
      <c r="A30" s="139"/>
      <c r="B30" s="146"/>
      <c r="C30" s="166"/>
      <c r="D30" s="166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67"/>
      <c r="S30" s="168"/>
    </row>
    <row r="31" spans="1:19" ht="29.1" customHeight="1"/>
    <row r="32" spans="1:19" ht="29.1" customHeight="1"/>
    <row r="33" ht="29.1" customHeight="1"/>
    <row r="34" ht="29.1" customHeight="1"/>
    <row r="35" ht="29.1" customHeight="1"/>
    <row r="36" ht="29.1" customHeight="1"/>
    <row r="37" ht="29.1" customHeight="1"/>
    <row r="38" ht="29.1" customHeight="1"/>
    <row r="39" ht="29.1" customHeight="1"/>
    <row r="40" ht="29.1" customHeight="1"/>
  </sheetData>
  <mergeCells count="66">
    <mergeCell ref="R2:S3"/>
    <mergeCell ref="B2:C3"/>
    <mergeCell ref="D2:G3"/>
    <mergeCell ref="K2:L3"/>
    <mergeCell ref="M2:O3"/>
    <mergeCell ref="P2:Q3"/>
    <mergeCell ref="C9:D9"/>
    <mergeCell ref="R9:S9"/>
    <mergeCell ref="D4:I4"/>
    <mergeCell ref="L4:Q4"/>
    <mergeCell ref="C5:C7"/>
    <mergeCell ref="D5:I6"/>
    <mergeCell ref="J5:J6"/>
    <mergeCell ref="K5:K7"/>
    <mergeCell ref="L5:Q6"/>
    <mergeCell ref="R5:R6"/>
    <mergeCell ref="E7:H7"/>
    <mergeCell ref="M7:P7"/>
    <mergeCell ref="C8:D8"/>
    <mergeCell ref="R8:S8"/>
    <mergeCell ref="C10:D10"/>
    <mergeCell ref="R10:S10"/>
    <mergeCell ref="B12:C13"/>
    <mergeCell ref="D12:G13"/>
    <mergeCell ref="K12:L13"/>
    <mergeCell ref="M12:O13"/>
    <mergeCell ref="P12:Q13"/>
    <mergeCell ref="R12:S13"/>
    <mergeCell ref="C19:D19"/>
    <mergeCell ref="R19:S19"/>
    <mergeCell ref="D14:I14"/>
    <mergeCell ref="L14:Q14"/>
    <mergeCell ref="C15:C17"/>
    <mergeCell ref="D15:I16"/>
    <mergeCell ref="J15:J16"/>
    <mergeCell ref="K15:K17"/>
    <mergeCell ref="L15:Q16"/>
    <mergeCell ref="R15:R16"/>
    <mergeCell ref="E17:H17"/>
    <mergeCell ref="M17:P17"/>
    <mergeCell ref="C18:D18"/>
    <mergeCell ref="R18:S18"/>
    <mergeCell ref="C20:D20"/>
    <mergeCell ref="R20:S20"/>
    <mergeCell ref="B22:C23"/>
    <mergeCell ref="D22:G23"/>
    <mergeCell ref="K22:L23"/>
    <mergeCell ref="M22:O23"/>
    <mergeCell ref="P22:Q23"/>
    <mergeCell ref="R22:S23"/>
    <mergeCell ref="D24:I24"/>
    <mergeCell ref="L24:Q24"/>
    <mergeCell ref="C25:C27"/>
    <mergeCell ref="D25:I26"/>
    <mergeCell ref="J25:J26"/>
    <mergeCell ref="K25:K27"/>
    <mergeCell ref="L25:Q26"/>
    <mergeCell ref="C30:D30"/>
    <mergeCell ref="R30:S30"/>
    <mergeCell ref="R25:R26"/>
    <mergeCell ref="E27:H27"/>
    <mergeCell ref="M27:P27"/>
    <mergeCell ref="C28:D28"/>
    <mergeCell ref="R28:S28"/>
    <mergeCell ref="C29:D29"/>
    <mergeCell ref="R29:S29"/>
  </mergeCells>
  <phoneticPr fontId="1"/>
  <pageMargins left="0" right="0" top="0" bottom="0" header="0.51181102362204722" footer="0.51181102362204722"/>
  <pageSetup paperSize="9" orientation="portrait" horizontalDpi="3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A22" workbookViewId="0">
      <selection activeCell="G2" sqref="G2:U131"/>
    </sheetView>
  </sheetViews>
  <sheetFormatPr defaultRowHeight="13.5"/>
  <cols>
    <col min="1" max="1" width="2.5" style="137" customWidth="1"/>
    <col min="2" max="2" width="3.375" style="138" customWidth="1"/>
    <col min="3" max="19" width="5.625" style="137" customWidth="1"/>
    <col min="20" max="256" width="9" style="137"/>
    <col min="257" max="257" width="2.5" style="137" customWidth="1"/>
    <col min="258" max="258" width="3.375" style="137" customWidth="1"/>
    <col min="259" max="275" width="5.625" style="137" customWidth="1"/>
    <col min="276" max="512" width="9" style="137"/>
    <col min="513" max="513" width="2.5" style="137" customWidth="1"/>
    <col min="514" max="514" width="3.375" style="137" customWidth="1"/>
    <col min="515" max="531" width="5.625" style="137" customWidth="1"/>
    <col min="532" max="768" width="9" style="137"/>
    <col min="769" max="769" width="2.5" style="137" customWidth="1"/>
    <col min="770" max="770" width="3.375" style="137" customWidth="1"/>
    <col min="771" max="787" width="5.625" style="137" customWidth="1"/>
    <col min="788" max="1024" width="9" style="137"/>
    <col min="1025" max="1025" width="2.5" style="137" customWidth="1"/>
    <col min="1026" max="1026" width="3.375" style="137" customWidth="1"/>
    <col min="1027" max="1043" width="5.625" style="137" customWidth="1"/>
    <col min="1044" max="1280" width="9" style="137"/>
    <col min="1281" max="1281" width="2.5" style="137" customWidth="1"/>
    <col min="1282" max="1282" width="3.375" style="137" customWidth="1"/>
    <col min="1283" max="1299" width="5.625" style="137" customWidth="1"/>
    <col min="1300" max="1536" width="9" style="137"/>
    <col min="1537" max="1537" width="2.5" style="137" customWidth="1"/>
    <col min="1538" max="1538" width="3.375" style="137" customWidth="1"/>
    <col min="1539" max="1555" width="5.625" style="137" customWidth="1"/>
    <col min="1556" max="1792" width="9" style="137"/>
    <col min="1793" max="1793" width="2.5" style="137" customWidth="1"/>
    <col min="1794" max="1794" width="3.375" style="137" customWidth="1"/>
    <col min="1795" max="1811" width="5.625" style="137" customWidth="1"/>
    <col min="1812" max="2048" width="9" style="137"/>
    <col min="2049" max="2049" width="2.5" style="137" customWidth="1"/>
    <col min="2050" max="2050" width="3.375" style="137" customWidth="1"/>
    <col min="2051" max="2067" width="5.625" style="137" customWidth="1"/>
    <col min="2068" max="2304" width="9" style="137"/>
    <col min="2305" max="2305" width="2.5" style="137" customWidth="1"/>
    <col min="2306" max="2306" width="3.375" style="137" customWidth="1"/>
    <col min="2307" max="2323" width="5.625" style="137" customWidth="1"/>
    <col min="2324" max="2560" width="9" style="137"/>
    <col min="2561" max="2561" width="2.5" style="137" customWidth="1"/>
    <col min="2562" max="2562" width="3.375" style="137" customWidth="1"/>
    <col min="2563" max="2579" width="5.625" style="137" customWidth="1"/>
    <col min="2580" max="2816" width="9" style="137"/>
    <col min="2817" max="2817" width="2.5" style="137" customWidth="1"/>
    <col min="2818" max="2818" width="3.375" style="137" customWidth="1"/>
    <col min="2819" max="2835" width="5.625" style="137" customWidth="1"/>
    <col min="2836" max="3072" width="9" style="137"/>
    <col min="3073" max="3073" width="2.5" style="137" customWidth="1"/>
    <col min="3074" max="3074" width="3.375" style="137" customWidth="1"/>
    <col min="3075" max="3091" width="5.625" style="137" customWidth="1"/>
    <col min="3092" max="3328" width="9" style="137"/>
    <col min="3329" max="3329" width="2.5" style="137" customWidth="1"/>
    <col min="3330" max="3330" width="3.375" style="137" customWidth="1"/>
    <col min="3331" max="3347" width="5.625" style="137" customWidth="1"/>
    <col min="3348" max="3584" width="9" style="137"/>
    <col min="3585" max="3585" width="2.5" style="137" customWidth="1"/>
    <col min="3586" max="3586" width="3.375" style="137" customWidth="1"/>
    <col min="3587" max="3603" width="5.625" style="137" customWidth="1"/>
    <col min="3604" max="3840" width="9" style="137"/>
    <col min="3841" max="3841" width="2.5" style="137" customWidth="1"/>
    <col min="3842" max="3842" width="3.375" style="137" customWidth="1"/>
    <col min="3843" max="3859" width="5.625" style="137" customWidth="1"/>
    <col min="3860" max="4096" width="9" style="137"/>
    <col min="4097" max="4097" width="2.5" style="137" customWidth="1"/>
    <col min="4098" max="4098" width="3.375" style="137" customWidth="1"/>
    <col min="4099" max="4115" width="5.625" style="137" customWidth="1"/>
    <col min="4116" max="4352" width="9" style="137"/>
    <col min="4353" max="4353" width="2.5" style="137" customWidth="1"/>
    <col min="4354" max="4354" width="3.375" style="137" customWidth="1"/>
    <col min="4355" max="4371" width="5.625" style="137" customWidth="1"/>
    <col min="4372" max="4608" width="9" style="137"/>
    <col min="4609" max="4609" width="2.5" style="137" customWidth="1"/>
    <col min="4610" max="4610" width="3.375" style="137" customWidth="1"/>
    <col min="4611" max="4627" width="5.625" style="137" customWidth="1"/>
    <col min="4628" max="4864" width="9" style="137"/>
    <col min="4865" max="4865" width="2.5" style="137" customWidth="1"/>
    <col min="4866" max="4866" width="3.375" style="137" customWidth="1"/>
    <col min="4867" max="4883" width="5.625" style="137" customWidth="1"/>
    <col min="4884" max="5120" width="9" style="137"/>
    <col min="5121" max="5121" width="2.5" style="137" customWidth="1"/>
    <col min="5122" max="5122" width="3.375" style="137" customWidth="1"/>
    <col min="5123" max="5139" width="5.625" style="137" customWidth="1"/>
    <col min="5140" max="5376" width="9" style="137"/>
    <col min="5377" max="5377" width="2.5" style="137" customWidth="1"/>
    <col min="5378" max="5378" width="3.375" style="137" customWidth="1"/>
    <col min="5379" max="5395" width="5.625" style="137" customWidth="1"/>
    <col min="5396" max="5632" width="9" style="137"/>
    <col min="5633" max="5633" width="2.5" style="137" customWidth="1"/>
    <col min="5634" max="5634" width="3.375" style="137" customWidth="1"/>
    <col min="5635" max="5651" width="5.625" style="137" customWidth="1"/>
    <col min="5652" max="5888" width="9" style="137"/>
    <col min="5889" max="5889" width="2.5" style="137" customWidth="1"/>
    <col min="5890" max="5890" width="3.375" style="137" customWidth="1"/>
    <col min="5891" max="5907" width="5.625" style="137" customWidth="1"/>
    <col min="5908" max="6144" width="9" style="137"/>
    <col min="6145" max="6145" width="2.5" style="137" customWidth="1"/>
    <col min="6146" max="6146" width="3.375" style="137" customWidth="1"/>
    <col min="6147" max="6163" width="5.625" style="137" customWidth="1"/>
    <col min="6164" max="6400" width="9" style="137"/>
    <col min="6401" max="6401" width="2.5" style="137" customWidth="1"/>
    <col min="6402" max="6402" width="3.375" style="137" customWidth="1"/>
    <col min="6403" max="6419" width="5.625" style="137" customWidth="1"/>
    <col min="6420" max="6656" width="9" style="137"/>
    <col min="6657" max="6657" width="2.5" style="137" customWidth="1"/>
    <col min="6658" max="6658" width="3.375" style="137" customWidth="1"/>
    <col min="6659" max="6675" width="5.625" style="137" customWidth="1"/>
    <col min="6676" max="6912" width="9" style="137"/>
    <col min="6913" max="6913" width="2.5" style="137" customWidth="1"/>
    <col min="6914" max="6914" width="3.375" style="137" customWidth="1"/>
    <col min="6915" max="6931" width="5.625" style="137" customWidth="1"/>
    <col min="6932" max="7168" width="9" style="137"/>
    <col min="7169" max="7169" width="2.5" style="137" customWidth="1"/>
    <col min="7170" max="7170" width="3.375" style="137" customWidth="1"/>
    <col min="7171" max="7187" width="5.625" style="137" customWidth="1"/>
    <col min="7188" max="7424" width="9" style="137"/>
    <col min="7425" max="7425" width="2.5" style="137" customWidth="1"/>
    <col min="7426" max="7426" width="3.375" style="137" customWidth="1"/>
    <col min="7427" max="7443" width="5.625" style="137" customWidth="1"/>
    <col min="7444" max="7680" width="9" style="137"/>
    <col min="7681" max="7681" width="2.5" style="137" customWidth="1"/>
    <col min="7682" max="7682" width="3.375" style="137" customWidth="1"/>
    <col min="7683" max="7699" width="5.625" style="137" customWidth="1"/>
    <col min="7700" max="7936" width="9" style="137"/>
    <col min="7937" max="7937" width="2.5" style="137" customWidth="1"/>
    <col min="7938" max="7938" width="3.375" style="137" customWidth="1"/>
    <col min="7939" max="7955" width="5.625" style="137" customWidth="1"/>
    <col min="7956" max="8192" width="9" style="137"/>
    <col min="8193" max="8193" width="2.5" style="137" customWidth="1"/>
    <col min="8194" max="8194" width="3.375" style="137" customWidth="1"/>
    <col min="8195" max="8211" width="5.625" style="137" customWidth="1"/>
    <col min="8212" max="8448" width="9" style="137"/>
    <col min="8449" max="8449" width="2.5" style="137" customWidth="1"/>
    <col min="8450" max="8450" width="3.375" style="137" customWidth="1"/>
    <col min="8451" max="8467" width="5.625" style="137" customWidth="1"/>
    <col min="8468" max="8704" width="9" style="137"/>
    <col min="8705" max="8705" width="2.5" style="137" customWidth="1"/>
    <col min="8706" max="8706" width="3.375" style="137" customWidth="1"/>
    <col min="8707" max="8723" width="5.625" style="137" customWidth="1"/>
    <col min="8724" max="8960" width="9" style="137"/>
    <col min="8961" max="8961" width="2.5" style="137" customWidth="1"/>
    <col min="8962" max="8962" width="3.375" style="137" customWidth="1"/>
    <col min="8963" max="8979" width="5.625" style="137" customWidth="1"/>
    <col min="8980" max="9216" width="9" style="137"/>
    <col min="9217" max="9217" width="2.5" style="137" customWidth="1"/>
    <col min="9218" max="9218" width="3.375" style="137" customWidth="1"/>
    <col min="9219" max="9235" width="5.625" style="137" customWidth="1"/>
    <col min="9236" max="9472" width="9" style="137"/>
    <col min="9473" max="9473" width="2.5" style="137" customWidth="1"/>
    <col min="9474" max="9474" width="3.375" style="137" customWidth="1"/>
    <col min="9475" max="9491" width="5.625" style="137" customWidth="1"/>
    <col min="9492" max="9728" width="9" style="137"/>
    <col min="9729" max="9729" width="2.5" style="137" customWidth="1"/>
    <col min="9730" max="9730" width="3.375" style="137" customWidth="1"/>
    <col min="9731" max="9747" width="5.625" style="137" customWidth="1"/>
    <col min="9748" max="9984" width="9" style="137"/>
    <col min="9985" max="9985" width="2.5" style="137" customWidth="1"/>
    <col min="9986" max="9986" width="3.375" style="137" customWidth="1"/>
    <col min="9987" max="10003" width="5.625" style="137" customWidth="1"/>
    <col min="10004" max="10240" width="9" style="137"/>
    <col min="10241" max="10241" width="2.5" style="137" customWidth="1"/>
    <col min="10242" max="10242" width="3.375" style="137" customWidth="1"/>
    <col min="10243" max="10259" width="5.625" style="137" customWidth="1"/>
    <col min="10260" max="10496" width="9" style="137"/>
    <col min="10497" max="10497" width="2.5" style="137" customWidth="1"/>
    <col min="10498" max="10498" width="3.375" style="137" customWidth="1"/>
    <col min="10499" max="10515" width="5.625" style="137" customWidth="1"/>
    <col min="10516" max="10752" width="9" style="137"/>
    <col min="10753" max="10753" width="2.5" style="137" customWidth="1"/>
    <col min="10754" max="10754" width="3.375" style="137" customWidth="1"/>
    <col min="10755" max="10771" width="5.625" style="137" customWidth="1"/>
    <col min="10772" max="11008" width="9" style="137"/>
    <col min="11009" max="11009" width="2.5" style="137" customWidth="1"/>
    <col min="11010" max="11010" width="3.375" style="137" customWidth="1"/>
    <col min="11011" max="11027" width="5.625" style="137" customWidth="1"/>
    <col min="11028" max="11264" width="9" style="137"/>
    <col min="11265" max="11265" width="2.5" style="137" customWidth="1"/>
    <col min="11266" max="11266" width="3.375" style="137" customWidth="1"/>
    <col min="11267" max="11283" width="5.625" style="137" customWidth="1"/>
    <col min="11284" max="11520" width="9" style="137"/>
    <col min="11521" max="11521" width="2.5" style="137" customWidth="1"/>
    <col min="11522" max="11522" width="3.375" style="137" customWidth="1"/>
    <col min="11523" max="11539" width="5.625" style="137" customWidth="1"/>
    <col min="11540" max="11776" width="9" style="137"/>
    <col min="11777" max="11777" width="2.5" style="137" customWidth="1"/>
    <col min="11778" max="11778" width="3.375" style="137" customWidth="1"/>
    <col min="11779" max="11795" width="5.625" style="137" customWidth="1"/>
    <col min="11796" max="12032" width="9" style="137"/>
    <col min="12033" max="12033" width="2.5" style="137" customWidth="1"/>
    <col min="12034" max="12034" width="3.375" style="137" customWidth="1"/>
    <col min="12035" max="12051" width="5.625" style="137" customWidth="1"/>
    <col min="12052" max="12288" width="9" style="137"/>
    <col min="12289" max="12289" width="2.5" style="137" customWidth="1"/>
    <col min="12290" max="12290" width="3.375" style="137" customWidth="1"/>
    <col min="12291" max="12307" width="5.625" style="137" customWidth="1"/>
    <col min="12308" max="12544" width="9" style="137"/>
    <col min="12545" max="12545" width="2.5" style="137" customWidth="1"/>
    <col min="12546" max="12546" width="3.375" style="137" customWidth="1"/>
    <col min="12547" max="12563" width="5.625" style="137" customWidth="1"/>
    <col min="12564" max="12800" width="9" style="137"/>
    <col min="12801" max="12801" width="2.5" style="137" customWidth="1"/>
    <col min="12802" max="12802" width="3.375" style="137" customWidth="1"/>
    <col min="12803" max="12819" width="5.625" style="137" customWidth="1"/>
    <col min="12820" max="13056" width="9" style="137"/>
    <col min="13057" max="13057" width="2.5" style="137" customWidth="1"/>
    <col min="13058" max="13058" width="3.375" style="137" customWidth="1"/>
    <col min="13059" max="13075" width="5.625" style="137" customWidth="1"/>
    <col min="13076" max="13312" width="9" style="137"/>
    <col min="13313" max="13313" width="2.5" style="137" customWidth="1"/>
    <col min="13314" max="13314" width="3.375" style="137" customWidth="1"/>
    <col min="13315" max="13331" width="5.625" style="137" customWidth="1"/>
    <col min="13332" max="13568" width="9" style="137"/>
    <col min="13569" max="13569" width="2.5" style="137" customWidth="1"/>
    <col min="13570" max="13570" width="3.375" style="137" customWidth="1"/>
    <col min="13571" max="13587" width="5.625" style="137" customWidth="1"/>
    <col min="13588" max="13824" width="9" style="137"/>
    <col min="13825" max="13825" width="2.5" style="137" customWidth="1"/>
    <col min="13826" max="13826" width="3.375" style="137" customWidth="1"/>
    <col min="13827" max="13843" width="5.625" style="137" customWidth="1"/>
    <col min="13844" max="14080" width="9" style="137"/>
    <col min="14081" max="14081" width="2.5" style="137" customWidth="1"/>
    <col min="14082" max="14082" width="3.375" style="137" customWidth="1"/>
    <col min="14083" max="14099" width="5.625" style="137" customWidth="1"/>
    <col min="14100" max="14336" width="9" style="137"/>
    <col min="14337" max="14337" width="2.5" style="137" customWidth="1"/>
    <col min="14338" max="14338" width="3.375" style="137" customWidth="1"/>
    <col min="14339" max="14355" width="5.625" style="137" customWidth="1"/>
    <col min="14356" max="14592" width="9" style="137"/>
    <col min="14593" max="14593" width="2.5" style="137" customWidth="1"/>
    <col min="14594" max="14594" width="3.375" style="137" customWidth="1"/>
    <col min="14595" max="14611" width="5.625" style="137" customWidth="1"/>
    <col min="14612" max="14848" width="9" style="137"/>
    <col min="14849" max="14849" width="2.5" style="137" customWidth="1"/>
    <col min="14850" max="14850" width="3.375" style="137" customWidth="1"/>
    <col min="14851" max="14867" width="5.625" style="137" customWidth="1"/>
    <col min="14868" max="15104" width="9" style="137"/>
    <col min="15105" max="15105" width="2.5" style="137" customWidth="1"/>
    <col min="15106" max="15106" width="3.375" style="137" customWidth="1"/>
    <col min="15107" max="15123" width="5.625" style="137" customWidth="1"/>
    <col min="15124" max="15360" width="9" style="137"/>
    <col min="15361" max="15361" width="2.5" style="137" customWidth="1"/>
    <col min="15362" max="15362" width="3.375" style="137" customWidth="1"/>
    <col min="15363" max="15379" width="5.625" style="137" customWidth="1"/>
    <col min="15380" max="15616" width="9" style="137"/>
    <col min="15617" max="15617" width="2.5" style="137" customWidth="1"/>
    <col min="15618" max="15618" width="3.375" style="137" customWidth="1"/>
    <col min="15619" max="15635" width="5.625" style="137" customWidth="1"/>
    <col min="15636" max="15872" width="9" style="137"/>
    <col min="15873" max="15873" width="2.5" style="137" customWidth="1"/>
    <col min="15874" max="15874" width="3.375" style="137" customWidth="1"/>
    <col min="15875" max="15891" width="5.625" style="137" customWidth="1"/>
    <col min="15892" max="16128" width="9" style="137"/>
    <col min="16129" max="16129" width="2.5" style="137" customWidth="1"/>
    <col min="16130" max="16130" width="3.375" style="137" customWidth="1"/>
    <col min="16131" max="16147" width="5.625" style="137" customWidth="1"/>
    <col min="16148" max="16384" width="9" style="137"/>
  </cols>
  <sheetData>
    <row r="1" spans="1:19" ht="29.1" customHeight="1"/>
    <row r="2" spans="1:19" ht="29.1" customHeight="1">
      <c r="A2" s="139"/>
      <c r="B2" s="179"/>
      <c r="C2" s="180"/>
      <c r="D2" s="183" t="s">
        <v>303</v>
      </c>
      <c r="E2" s="183"/>
      <c r="F2" s="183"/>
      <c r="G2" s="183"/>
      <c r="H2" s="140"/>
      <c r="I2" s="140"/>
      <c r="J2" s="140"/>
      <c r="K2" s="185" t="s">
        <v>304</v>
      </c>
      <c r="L2" s="186"/>
      <c r="M2" s="189">
        <v>2</v>
      </c>
      <c r="N2" s="180"/>
      <c r="O2" s="190"/>
      <c r="P2" s="193">
        <v>1</v>
      </c>
      <c r="Q2" s="194"/>
      <c r="R2" s="197" t="s">
        <v>305</v>
      </c>
      <c r="S2" s="198"/>
    </row>
    <row r="3" spans="1:19" ht="29.1" customHeight="1">
      <c r="A3" s="139"/>
      <c r="B3" s="181"/>
      <c r="C3" s="182"/>
      <c r="D3" s="184"/>
      <c r="E3" s="184"/>
      <c r="F3" s="184"/>
      <c r="G3" s="184"/>
      <c r="H3" s="141"/>
      <c r="I3" s="141"/>
      <c r="J3" s="141"/>
      <c r="K3" s="187"/>
      <c r="L3" s="188"/>
      <c r="M3" s="191"/>
      <c r="N3" s="182"/>
      <c r="O3" s="192"/>
      <c r="P3" s="195"/>
      <c r="Q3" s="196"/>
      <c r="R3" s="199"/>
      <c r="S3" s="200"/>
    </row>
    <row r="4" spans="1:19" ht="29.1" customHeight="1">
      <c r="A4" s="139"/>
      <c r="B4" s="142"/>
      <c r="C4" s="142" t="s">
        <v>306</v>
      </c>
      <c r="D4" s="174" t="s">
        <v>307</v>
      </c>
      <c r="E4" s="174"/>
      <c r="F4" s="174"/>
      <c r="G4" s="174"/>
      <c r="H4" s="174"/>
      <c r="I4" s="174"/>
      <c r="J4" s="143"/>
      <c r="K4" s="142" t="s">
        <v>306</v>
      </c>
      <c r="L4" s="174" t="s">
        <v>307</v>
      </c>
      <c r="M4" s="174"/>
      <c r="N4" s="174"/>
      <c r="O4" s="174"/>
      <c r="P4" s="174"/>
      <c r="Q4" s="174"/>
      <c r="R4" s="143"/>
      <c r="S4" s="139"/>
    </row>
    <row r="5" spans="1:19" ht="29.1" customHeight="1">
      <c r="A5" s="139"/>
      <c r="B5" s="142"/>
      <c r="C5" s="175">
        <f>オーダー!E5</f>
        <v>13</v>
      </c>
      <c r="D5" s="177" t="str">
        <f>オーダー!F5</f>
        <v>西出幸一郎</v>
      </c>
      <c r="E5" s="177"/>
      <c r="F5" s="177"/>
      <c r="G5" s="177"/>
      <c r="H5" s="177"/>
      <c r="I5" s="177"/>
      <c r="J5" s="178" t="s">
        <v>308</v>
      </c>
      <c r="K5" s="175">
        <f>オーダー!E7</f>
        <v>14</v>
      </c>
      <c r="L5" s="177" t="str">
        <f>オーダー!F7</f>
        <v>中田尋斗</v>
      </c>
      <c r="M5" s="177"/>
      <c r="N5" s="177"/>
      <c r="O5" s="177"/>
      <c r="P5" s="177"/>
      <c r="Q5" s="177"/>
      <c r="R5" s="169"/>
      <c r="S5" s="139"/>
    </row>
    <row r="6" spans="1:19" ht="29.1" customHeight="1">
      <c r="A6" s="139"/>
      <c r="B6" s="142"/>
      <c r="C6" s="175"/>
      <c r="D6" s="177"/>
      <c r="E6" s="177"/>
      <c r="F6" s="177"/>
      <c r="G6" s="177"/>
      <c r="H6" s="177"/>
      <c r="I6" s="177"/>
      <c r="J6" s="178"/>
      <c r="K6" s="175"/>
      <c r="L6" s="177"/>
      <c r="M6" s="177"/>
      <c r="N6" s="177"/>
      <c r="O6" s="177"/>
      <c r="P6" s="177"/>
      <c r="Q6" s="177"/>
      <c r="R6" s="169"/>
      <c r="S6" s="139"/>
    </row>
    <row r="7" spans="1:19" ht="29.1" customHeight="1">
      <c r="A7" s="139"/>
      <c r="B7" s="142"/>
      <c r="C7" s="176"/>
      <c r="D7" s="144" t="s">
        <v>309</v>
      </c>
      <c r="E7" s="170"/>
      <c r="F7" s="170"/>
      <c r="G7" s="170"/>
      <c r="H7" s="170"/>
      <c r="I7" s="143" t="s">
        <v>310</v>
      </c>
      <c r="J7" s="143"/>
      <c r="K7" s="176"/>
      <c r="L7" s="144" t="s">
        <v>309</v>
      </c>
      <c r="M7" s="171"/>
      <c r="N7" s="171"/>
      <c r="O7" s="171"/>
      <c r="P7" s="171"/>
      <c r="Q7" s="143" t="s">
        <v>310</v>
      </c>
      <c r="R7" s="141"/>
      <c r="S7" s="145"/>
    </row>
    <row r="8" spans="1:19" ht="29.1" customHeight="1">
      <c r="A8" s="139"/>
      <c r="B8" s="146" t="s">
        <v>311</v>
      </c>
      <c r="C8" s="166" t="s">
        <v>312</v>
      </c>
      <c r="D8" s="166"/>
      <c r="E8" s="147">
        <v>1</v>
      </c>
      <c r="F8" s="147">
        <v>2</v>
      </c>
      <c r="G8" s="147">
        <v>3</v>
      </c>
      <c r="H8" s="147">
        <v>4</v>
      </c>
      <c r="I8" s="147">
        <v>5</v>
      </c>
      <c r="J8" s="147">
        <v>6</v>
      </c>
      <c r="K8" s="147">
        <v>7</v>
      </c>
      <c r="L8" s="147">
        <v>8</v>
      </c>
      <c r="M8" s="147">
        <v>9</v>
      </c>
      <c r="N8" s="147">
        <v>10</v>
      </c>
      <c r="O8" s="147">
        <v>11</v>
      </c>
      <c r="P8" s="147">
        <v>12</v>
      </c>
      <c r="Q8" s="147" t="s">
        <v>321</v>
      </c>
      <c r="R8" s="167" t="s">
        <v>313</v>
      </c>
      <c r="S8" s="168"/>
    </row>
    <row r="9" spans="1:19" ht="29.1" customHeight="1">
      <c r="A9" s="139"/>
      <c r="B9" s="146">
        <f>C5</f>
        <v>13</v>
      </c>
      <c r="C9" s="166" t="str">
        <f>D5</f>
        <v>西出幸一郎</v>
      </c>
      <c r="D9" s="166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72"/>
      <c r="S9" s="173"/>
    </row>
    <row r="10" spans="1:19" ht="29.1" customHeight="1">
      <c r="A10" s="139"/>
      <c r="B10" s="146">
        <f>K5</f>
        <v>14</v>
      </c>
      <c r="C10" s="166" t="str">
        <f>L5</f>
        <v>中田尋斗</v>
      </c>
      <c r="D10" s="166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67"/>
      <c r="S10" s="168"/>
    </row>
    <row r="11" spans="1:19" ht="29.1" customHeight="1"/>
    <row r="12" spans="1:19" ht="29.1" customHeight="1">
      <c r="A12" s="139"/>
      <c r="B12" s="179"/>
      <c r="C12" s="180"/>
      <c r="D12" s="183" t="s">
        <v>303</v>
      </c>
      <c r="E12" s="183"/>
      <c r="F12" s="183"/>
      <c r="G12" s="183"/>
      <c r="H12" s="140"/>
      <c r="I12" s="140"/>
      <c r="J12" s="140"/>
      <c r="K12" s="185" t="s">
        <v>304</v>
      </c>
      <c r="L12" s="186"/>
      <c r="M12" s="189">
        <f>M2</f>
        <v>2</v>
      </c>
      <c r="N12" s="180"/>
      <c r="O12" s="190"/>
      <c r="P12" s="193">
        <f>P2+1</f>
        <v>2</v>
      </c>
      <c r="Q12" s="194"/>
      <c r="R12" s="197" t="s">
        <v>305</v>
      </c>
      <c r="S12" s="198"/>
    </row>
    <row r="13" spans="1:19" ht="29.1" customHeight="1">
      <c r="A13" s="139"/>
      <c r="B13" s="181"/>
      <c r="C13" s="182"/>
      <c r="D13" s="184"/>
      <c r="E13" s="184"/>
      <c r="F13" s="184"/>
      <c r="G13" s="184"/>
      <c r="H13" s="141"/>
      <c r="I13" s="141"/>
      <c r="J13" s="141"/>
      <c r="K13" s="187"/>
      <c r="L13" s="188"/>
      <c r="M13" s="191"/>
      <c r="N13" s="182"/>
      <c r="O13" s="192"/>
      <c r="P13" s="195"/>
      <c r="Q13" s="196"/>
      <c r="R13" s="199"/>
      <c r="S13" s="200"/>
    </row>
    <row r="14" spans="1:19" ht="29.1" customHeight="1">
      <c r="A14" s="139"/>
      <c r="B14" s="142"/>
      <c r="C14" s="142" t="s">
        <v>306</v>
      </c>
      <c r="D14" s="174" t="s">
        <v>307</v>
      </c>
      <c r="E14" s="174"/>
      <c r="F14" s="174"/>
      <c r="G14" s="174"/>
      <c r="H14" s="174"/>
      <c r="I14" s="174"/>
      <c r="J14" s="143"/>
      <c r="K14" s="142" t="s">
        <v>306</v>
      </c>
      <c r="L14" s="174" t="s">
        <v>307</v>
      </c>
      <c r="M14" s="174"/>
      <c r="N14" s="174"/>
      <c r="O14" s="174"/>
      <c r="P14" s="174"/>
      <c r="Q14" s="174"/>
      <c r="R14" s="143"/>
      <c r="S14" s="139"/>
    </row>
    <row r="15" spans="1:19" ht="29.1" customHeight="1">
      <c r="A15" s="139"/>
      <c r="B15" s="142"/>
      <c r="C15" s="175">
        <f>オーダー!C10</f>
        <v>25</v>
      </c>
      <c r="D15" s="177" t="str">
        <f>オーダー!D10</f>
        <v>田尻光一</v>
      </c>
      <c r="E15" s="177"/>
      <c r="F15" s="177"/>
      <c r="G15" s="177"/>
      <c r="H15" s="177"/>
      <c r="I15" s="177"/>
      <c r="J15" s="178" t="s">
        <v>314</v>
      </c>
      <c r="K15" s="175">
        <f>オーダー!C12</f>
        <v>26</v>
      </c>
      <c r="L15" s="177" t="str">
        <f>オーダー!D12</f>
        <v>米久　淳</v>
      </c>
      <c r="M15" s="177"/>
      <c r="N15" s="177"/>
      <c r="O15" s="177"/>
      <c r="P15" s="177"/>
      <c r="Q15" s="177"/>
      <c r="R15" s="169"/>
      <c r="S15" s="139"/>
    </row>
    <row r="16" spans="1:19" ht="29.1" customHeight="1">
      <c r="A16" s="139"/>
      <c r="B16" s="142"/>
      <c r="C16" s="175"/>
      <c r="D16" s="177"/>
      <c r="E16" s="177"/>
      <c r="F16" s="177"/>
      <c r="G16" s="177"/>
      <c r="H16" s="177"/>
      <c r="I16" s="177"/>
      <c r="J16" s="178"/>
      <c r="K16" s="175"/>
      <c r="L16" s="177"/>
      <c r="M16" s="177"/>
      <c r="N16" s="177"/>
      <c r="O16" s="177"/>
      <c r="P16" s="177"/>
      <c r="Q16" s="177"/>
      <c r="R16" s="169"/>
      <c r="S16" s="139"/>
    </row>
    <row r="17" spans="1:19" ht="29.1" customHeight="1">
      <c r="A17" s="139"/>
      <c r="B17" s="142"/>
      <c r="C17" s="176"/>
      <c r="D17" s="144" t="s">
        <v>315</v>
      </c>
      <c r="E17" s="170"/>
      <c r="F17" s="170"/>
      <c r="G17" s="170"/>
      <c r="H17" s="170"/>
      <c r="I17" s="143" t="s">
        <v>316</v>
      </c>
      <c r="J17" s="143"/>
      <c r="K17" s="176"/>
      <c r="L17" s="144" t="s">
        <v>315</v>
      </c>
      <c r="M17" s="171"/>
      <c r="N17" s="171"/>
      <c r="O17" s="171"/>
      <c r="P17" s="171"/>
      <c r="Q17" s="143" t="s">
        <v>316</v>
      </c>
      <c r="R17" s="141"/>
      <c r="S17" s="145"/>
    </row>
    <row r="18" spans="1:19" ht="29.1" customHeight="1">
      <c r="A18" s="139"/>
      <c r="B18" s="146" t="s">
        <v>306</v>
      </c>
      <c r="C18" s="166" t="s">
        <v>312</v>
      </c>
      <c r="D18" s="166"/>
      <c r="E18" s="147">
        <v>1</v>
      </c>
      <c r="F18" s="147">
        <v>2</v>
      </c>
      <c r="G18" s="147">
        <v>3</v>
      </c>
      <c r="H18" s="147">
        <v>4</v>
      </c>
      <c r="I18" s="147">
        <v>5</v>
      </c>
      <c r="J18" s="147">
        <v>6</v>
      </c>
      <c r="K18" s="147">
        <v>7</v>
      </c>
      <c r="L18" s="147">
        <v>8</v>
      </c>
      <c r="M18" s="147">
        <v>9</v>
      </c>
      <c r="N18" s="147">
        <v>10</v>
      </c>
      <c r="O18" s="147">
        <v>11</v>
      </c>
      <c r="P18" s="147">
        <v>12</v>
      </c>
      <c r="Q18" s="147" t="s">
        <v>321</v>
      </c>
      <c r="R18" s="167" t="s">
        <v>313</v>
      </c>
      <c r="S18" s="168"/>
    </row>
    <row r="19" spans="1:19" ht="29.1" customHeight="1">
      <c r="A19" s="139"/>
      <c r="B19" s="146"/>
      <c r="C19" s="166"/>
      <c r="D19" s="166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72"/>
      <c r="S19" s="173"/>
    </row>
    <row r="20" spans="1:19" ht="29.1" customHeight="1">
      <c r="A20" s="139"/>
      <c r="B20" s="146"/>
      <c r="C20" s="166"/>
      <c r="D20" s="166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67"/>
      <c r="S20" s="168"/>
    </row>
    <row r="21" spans="1:19" ht="29.1" customHeight="1"/>
    <row r="22" spans="1:19" ht="29.1" customHeight="1">
      <c r="A22" s="139"/>
      <c r="B22" s="179"/>
      <c r="C22" s="180"/>
      <c r="D22" s="183" t="s">
        <v>303</v>
      </c>
      <c r="E22" s="183"/>
      <c r="F22" s="183"/>
      <c r="G22" s="183"/>
      <c r="H22" s="140"/>
      <c r="I22" s="140"/>
      <c r="J22" s="140"/>
      <c r="K22" s="185" t="s">
        <v>304</v>
      </c>
      <c r="L22" s="186"/>
      <c r="M22" s="189">
        <f>M2</f>
        <v>2</v>
      </c>
      <c r="N22" s="180"/>
      <c r="O22" s="190"/>
      <c r="P22" s="193">
        <f>P12+1</f>
        <v>3</v>
      </c>
      <c r="Q22" s="194"/>
      <c r="R22" s="197" t="s">
        <v>305</v>
      </c>
      <c r="S22" s="198"/>
    </row>
    <row r="23" spans="1:19" ht="29.1" customHeight="1">
      <c r="A23" s="139"/>
      <c r="B23" s="181"/>
      <c r="C23" s="182"/>
      <c r="D23" s="184"/>
      <c r="E23" s="184"/>
      <c r="F23" s="184"/>
      <c r="G23" s="184"/>
      <c r="H23" s="141"/>
      <c r="I23" s="141"/>
      <c r="J23" s="141"/>
      <c r="K23" s="187"/>
      <c r="L23" s="188"/>
      <c r="M23" s="191"/>
      <c r="N23" s="182"/>
      <c r="O23" s="192"/>
      <c r="P23" s="195"/>
      <c r="Q23" s="196"/>
      <c r="R23" s="199"/>
      <c r="S23" s="200"/>
    </row>
    <row r="24" spans="1:19" ht="29.1" customHeight="1">
      <c r="A24" s="139"/>
      <c r="B24" s="142"/>
      <c r="C24" s="142" t="s">
        <v>317</v>
      </c>
      <c r="D24" s="174" t="s">
        <v>307</v>
      </c>
      <c r="E24" s="174"/>
      <c r="F24" s="174"/>
      <c r="G24" s="174"/>
      <c r="H24" s="174"/>
      <c r="I24" s="174"/>
      <c r="J24" s="143"/>
      <c r="K24" s="142" t="s">
        <v>317</v>
      </c>
      <c r="L24" s="174" t="s">
        <v>307</v>
      </c>
      <c r="M24" s="174"/>
      <c r="N24" s="174"/>
      <c r="O24" s="174"/>
      <c r="P24" s="174"/>
      <c r="Q24" s="174"/>
      <c r="R24" s="143"/>
      <c r="S24" s="139"/>
    </row>
    <row r="25" spans="1:19" ht="29.1" customHeight="1">
      <c r="A25" s="139"/>
      <c r="B25" s="142"/>
      <c r="C25" s="175"/>
      <c r="D25" s="177"/>
      <c r="E25" s="177"/>
      <c r="F25" s="177"/>
      <c r="G25" s="177"/>
      <c r="H25" s="177"/>
      <c r="I25" s="177"/>
      <c r="J25" s="178" t="s">
        <v>318</v>
      </c>
      <c r="K25" s="175">
        <f>オーダー!E17</f>
        <v>16</v>
      </c>
      <c r="L25" s="177" t="str">
        <f>オーダー!F17</f>
        <v>服部仁哉</v>
      </c>
      <c r="M25" s="177"/>
      <c r="N25" s="177"/>
      <c r="O25" s="177"/>
      <c r="P25" s="177"/>
      <c r="Q25" s="177"/>
      <c r="R25" s="169"/>
      <c r="S25" s="139"/>
    </row>
    <row r="26" spans="1:19" ht="29.1" customHeight="1">
      <c r="A26" s="139"/>
      <c r="B26" s="142"/>
      <c r="C26" s="175"/>
      <c r="D26" s="177"/>
      <c r="E26" s="177"/>
      <c r="F26" s="177"/>
      <c r="G26" s="177"/>
      <c r="H26" s="177"/>
      <c r="I26" s="177"/>
      <c r="J26" s="178"/>
      <c r="K26" s="175"/>
      <c r="L26" s="177"/>
      <c r="M26" s="177"/>
      <c r="N26" s="177"/>
      <c r="O26" s="177"/>
      <c r="P26" s="177"/>
      <c r="Q26" s="177"/>
      <c r="R26" s="169"/>
      <c r="S26" s="139"/>
    </row>
    <row r="27" spans="1:19" ht="29.1" customHeight="1">
      <c r="A27" s="139"/>
      <c r="B27" s="142"/>
      <c r="C27" s="176"/>
      <c r="D27" s="144" t="s">
        <v>319</v>
      </c>
      <c r="E27" s="170"/>
      <c r="F27" s="170"/>
      <c r="G27" s="170"/>
      <c r="H27" s="170"/>
      <c r="I27" s="143" t="s">
        <v>320</v>
      </c>
      <c r="J27" s="143"/>
      <c r="K27" s="176"/>
      <c r="L27" s="144" t="s">
        <v>319</v>
      </c>
      <c r="M27" s="171"/>
      <c r="N27" s="171"/>
      <c r="O27" s="171"/>
      <c r="P27" s="171"/>
      <c r="Q27" s="143" t="s">
        <v>320</v>
      </c>
      <c r="R27" s="141"/>
      <c r="S27" s="145"/>
    </row>
    <row r="28" spans="1:19" ht="29.1" customHeight="1">
      <c r="A28" s="139"/>
      <c r="B28" s="146" t="s">
        <v>317</v>
      </c>
      <c r="C28" s="166" t="s">
        <v>312</v>
      </c>
      <c r="D28" s="166"/>
      <c r="E28" s="147">
        <v>1</v>
      </c>
      <c r="F28" s="147">
        <v>2</v>
      </c>
      <c r="G28" s="147">
        <v>3</v>
      </c>
      <c r="H28" s="147">
        <v>4</v>
      </c>
      <c r="I28" s="147">
        <v>5</v>
      </c>
      <c r="J28" s="147">
        <v>6</v>
      </c>
      <c r="K28" s="147">
        <v>7</v>
      </c>
      <c r="L28" s="147">
        <v>8</v>
      </c>
      <c r="M28" s="147">
        <v>9</v>
      </c>
      <c r="N28" s="147">
        <v>10</v>
      </c>
      <c r="O28" s="147">
        <v>11</v>
      </c>
      <c r="P28" s="147">
        <v>12</v>
      </c>
      <c r="Q28" s="147" t="s">
        <v>321</v>
      </c>
      <c r="R28" s="167" t="s">
        <v>313</v>
      </c>
      <c r="S28" s="168"/>
    </row>
    <row r="29" spans="1:19" ht="29.1" customHeight="1">
      <c r="A29" s="139"/>
      <c r="B29" s="146"/>
      <c r="C29" s="166"/>
      <c r="D29" s="166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72"/>
      <c r="S29" s="173"/>
    </row>
    <row r="30" spans="1:19" ht="29.1" customHeight="1">
      <c r="A30" s="139"/>
      <c r="B30" s="146">
        <f>K25</f>
        <v>16</v>
      </c>
      <c r="C30" s="166" t="str">
        <f>L25</f>
        <v>服部仁哉</v>
      </c>
      <c r="D30" s="166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67"/>
      <c r="S30" s="168"/>
    </row>
    <row r="31" spans="1:19" ht="29.1" customHeight="1"/>
    <row r="32" spans="1:19" ht="29.1" customHeight="1"/>
    <row r="33" ht="29.1" customHeight="1"/>
    <row r="34" ht="29.1" customHeight="1"/>
    <row r="35" ht="29.1" customHeight="1"/>
    <row r="36" ht="29.1" customHeight="1"/>
    <row r="37" ht="29.1" customHeight="1"/>
    <row r="38" ht="29.1" customHeight="1"/>
    <row r="39" ht="29.1" customHeight="1"/>
    <row r="40" ht="29.1" customHeight="1"/>
  </sheetData>
  <mergeCells count="66">
    <mergeCell ref="R2:S3"/>
    <mergeCell ref="B2:C3"/>
    <mergeCell ref="D2:G3"/>
    <mergeCell ref="K2:L3"/>
    <mergeCell ref="M2:O3"/>
    <mergeCell ref="P2:Q3"/>
    <mergeCell ref="C9:D9"/>
    <mergeCell ref="R9:S9"/>
    <mergeCell ref="D4:I4"/>
    <mergeCell ref="L4:Q4"/>
    <mergeCell ref="C5:C7"/>
    <mergeCell ref="D5:I6"/>
    <mergeCell ref="J5:J6"/>
    <mergeCell ref="K5:K7"/>
    <mergeCell ref="L5:Q6"/>
    <mergeCell ref="R5:R6"/>
    <mergeCell ref="E7:H7"/>
    <mergeCell ref="M7:P7"/>
    <mergeCell ref="C8:D8"/>
    <mergeCell ref="R8:S8"/>
    <mergeCell ref="C10:D10"/>
    <mergeCell ref="R10:S10"/>
    <mergeCell ref="B12:C13"/>
    <mergeCell ref="D12:G13"/>
    <mergeCell ref="K12:L13"/>
    <mergeCell ref="M12:O13"/>
    <mergeCell ref="P12:Q13"/>
    <mergeCell ref="R12:S13"/>
    <mergeCell ref="C19:D19"/>
    <mergeCell ref="R19:S19"/>
    <mergeCell ref="D14:I14"/>
    <mergeCell ref="L14:Q14"/>
    <mergeCell ref="C15:C17"/>
    <mergeCell ref="D15:I16"/>
    <mergeCell ref="J15:J16"/>
    <mergeCell ref="K15:K17"/>
    <mergeCell ref="L15:Q16"/>
    <mergeCell ref="R15:R16"/>
    <mergeCell ref="E17:H17"/>
    <mergeCell ref="M17:P17"/>
    <mergeCell ref="C18:D18"/>
    <mergeCell ref="R18:S18"/>
    <mergeCell ref="C20:D20"/>
    <mergeCell ref="R20:S20"/>
    <mergeCell ref="B22:C23"/>
    <mergeCell ref="D22:G23"/>
    <mergeCell ref="K22:L23"/>
    <mergeCell ref="M22:O23"/>
    <mergeCell ref="P22:Q23"/>
    <mergeCell ref="R22:S23"/>
    <mergeCell ref="D24:I24"/>
    <mergeCell ref="L24:Q24"/>
    <mergeCell ref="C25:C27"/>
    <mergeCell ref="D25:I26"/>
    <mergeCell ref="J25:J26"/>
    <mergeCell ref="K25:K27"/>
    <mergeCell ref="L25:Q26"/>
    <mergeCell ref="C30:D30"/>
    <mergeCell ref="R30:S30"/>
    <mergeCell ref="R25:R26"/>
    <mergeCell ref="E27:H27"/>
    <mergeCell ref="M27:P27"/>
    <mergeCell ref="C28:D28"/>
    <mergeCell ref="R28:S28"/>
    <mergeCell ref="C29:D29"/>
    <mergeCell ref="R29:S29"/>
  </mergeCells>
  <phoneticPr fontId="1"/>
  <pageMargins left="0" right="0" top="0" bottom="0" header="0.51181102362204722" footer="0.51181102362204722"/>
  <pageSetup paperSize="9" orientation="portrait" horizontalDpi="3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A22" workbookViewId="0">
      <selection activeCell="G2" sqref="G2:U131"/>
    </sheetView>
  </sheetViews>
  <sheetFormatPr defaultRowHeight="13.5"/>
  <cols>
    <col min="1" max="1" width="2.5" style="137" customWidth="1"/>
    <col min="2" max="2" width="3.375" style="138" customWidth="1"/>
    <col min="3" max="19" width="5.625" style="137" customWidth="1"/>
    <col min="20" max="256" width="9" style="137"/>
    <col min="257" max="257" width="2.5" style="137" customWidth="1"/>
    <col min="258" max="258" width="3.375" style="137" customWidth="1"/>
    <col min="259" max="275" width="5.625" style="137" customWidth="1"/>
    <col min="276" max="512" width="9" style="137"/>
    <col min="513" max="513" width="2.5" style="137" customWidth="1"/>
    <col min="514" max="514" width="3.375" style="137" customWidth="1"/>
    <col min="515" max="531" width="5.625" style="137" customWidth="1"/>
    <col min="532" max="768" width="9" style="137"/>
    <col min="769" max="769" width="2.5" style="137" customWidth="1"/>
    <col min="770" max="770" width="3.375" style="137" customWidth="1"/>
    <col min="771" max="787" width="5.625" style="137" customWidth="1"/>
    <col min="788" max="1024" width="9" style="137"/>
    <col min="1025" max="1025" width="2.5" style="137" customWidth="1"/>
    <col min="1026" max="1026" width="3.375" style="137" customWidth="1"/>
    <col min="1027" max="1043" width="5.625" style="137" customWidth="1"/>
    <col min="1044" max="1280" width="9" style="137"/>
    <col min="1281" max="1281" width="2.5" style="137" customWidth="1"/>
    <col min="1282" max="1282" width="3.375" style="137" customWidth="1"/>
    <col min="1283" max="1299" width="5.625" style="137" customWidth="1"/>
    <col min="1300" max="1536" width="9" style="137"/>
    <col min="1537" max="1537" width="2.5" style="137" customWidth="1"/>
    <col min="1538" max="1538" width="3.375" style="137" customWidth="1"/>
    <col min="1539" max="1555" width="5.625" style="137" customWidth="1"/>
    <col min="1556" max="1792" width="9" style="137"/>
    <col min="1793" max="1793" width="2.5" style="137" customWidth="1"/>
    <col min="1794" max="1794" width="3.375" style="137" customWidth="1"/>
    <col min="1795" max="1811" width="5.625" style="137" customWidth="1"/>
    <col min="1812" max="2048" width="9" style="137"/>
    <col min="2049" max="2049" width="2.5" style="137" customWidth="1"/>
    <col min="2050" max="2050" width="3.375" style="137" customWidth="1"/>
    <col min="2051" max="2067" width="5.625" style="137" customWidth="1"/>
    <col min="2068" max="2304" width="9" style="137"/>
    <col min="2305" max="2305" width="2.5" style="137" customWidth="1"/>
    <col min="2306" max="2306" width="3.375" style="137" customWidth="1"/>
    <col min="2307" max="2323" width="5.625" style="137" customWidth="1"/>
    <col min="2324" max="2560" width="9" style="137"/>
    <col min="2561" max="2561" width="2.5" style="137" customWidth="1"/>
    <col min="2562" max="2562" width="3.375" style="137" customWidth="1"/>
    <col min="2563" max="2579" width="5.625" style="137" customWidth="1"/>
    <col min="2580" max="2816" width="9" style="137"/>
    <col min="2817" max="2817" width="2.5" style="137" customWidth="1"/>
    <col min="2818" max="2818" width="3.375" style="137" customWidth="1"/>
    <col min="2819" max="2835" width="5.625" style="137" customWidth="1"/>
    <col min="2836" max="3072" width="9" style="137"/>
    <col min="3073" max="3073" width="2.5" style="137" customWidth="1"/>
    <col min="3074" max="3074" width="3.375" style="137" customWidth="1"/>
    <col min="3075" max="3091" width="5.625" style="137" customWidth="1"/>
    <col min="3092" max="3328" width="9" style="137"/>
    <col min="3329" max="3329" width="2.5" style="137" customWidth="1"/>
    <col min="3330" max="3330" width="3.375" style="137" customWidth="1"/>
    <col min="3331" max="3347" width="5.625" style="137" customWidth="1"/>
    <col min="3348" max="3584" width="9" style="137"/>
    <col min="3585" max="3585" width="2.5" style="137" customWidth="1"/>
    <col min="3586" max="3586" width="3.375" style="137" customWidth="1"/>
    <col min="3587" max="3603" width="5.625" style="137" customWidth="1"/>
    <col min="3604" max="3840" width="9" style="137"/>
    <col min="3841" max="3841" width="2.5" style="137" customWidth="1"/>
    <col min="3842" max="3842" width="3.375" style="137" customWidth="1"/>
    <col min="3843" max="3859" width="5.625" style="137" customWidth="1"/>
    <col min="3860" max="4096" width="9" style="137"/>
    <col min="4097" max="4097" width="2.5" style="137" customWidth="1"/>
    <col min="4098" max="4098" width="3.375" style="137" customWidth="1"/>
    <col min="4099" max="4115" width="5.625" style="137" customWidth="1"/>
    <col min="4116" max="4352" width="9" style="137"/>
    <col min="4353" max="4353" width="2.5" style="137" customWidth="1"/>
    <col min="4354" max="4354" width="3.375" style="137" customWidth="1"/>
    <col min="4355" max="4371" width="5.625" style="137" customWidth="1"/>
    <col min="4372" max="4608" width="9" style="137"/>
    <col min="4609" max="4609" width="2.5" style="137" customWidth="1"/>
    <col min="4610" max="4610" width="3.375" style="137" customWidth="1"/>
    <col min="4611" max="4627" width="5.625" style="137" customWidth="1"/>
    <col min="4628" max="4864" width="9" style="137"/>
    <col min="4865" max="4865" width="2.5" style="137" customWidth="1"/>
    <col min="4866" max="4866" width="3.375" style="137" customWidth="1"/>
    <col min="4867" max="4883" width="5.625" style="137" customWidth="1"/>
    <col min="4884" max="5120" width="9" style="137"/>
    <col min="5121" max="5121" width="2.5" style="137" customWidth="1"/>
    <col min="5122" max="5122" width="3.375" style="137" customWidth="1"/>
    <col min="5123" max="5139" width="5.625" style="137" customWidth="1"/>
    <col min="5140" max="5376" width="9" style="137"/>
    <col min="5377" max="5377" width="2.5" style="137" customWidth="1"/>
    <col min="5378" max="5378" width="3.375" style="137" customWidth="1"/>
    <col min="5379" max="5395" width="5.625" style="137" customWidth="1"/>
    <col min="5396" max="5632" width="9" style="137"/>
    <col min="5633" max="5633" width="2.5" style="137" customWidth="1"/>
    <col min="5634" max="5634" width="3.375" style="137" customWidth="1"/>
    <col min="5635" max="5651" width="5.625" style="137" customWidth="1"/>
    <col min="5652" max="5888" width="9" style="137"/>
    <col min="5889" max="5889" width="2.5" style="137" customWidth="1"/>
    <col min="5890" max="5890" width="3.375" style="137" customWidth="1"/>
    <col min="5891" max="5907" width="5.625" style="137" customWidth="1"/>
    <col min="5908" max="6144" width="9" style="137"/>
    <col min="6145" max="6145" width="2.5" style="137" customWidth="1"/>
    <col min="6146" max="6146" width="3.375" style="137" customWidth="1"/>
    <col min="6147" max="6163" width="5.625" style="137" customWidth="1"/>
    <col min="6164" max="6400" width="9" style="137"/>
    <col min="6401" max="6401" width="2.5" style="137" customWidth="1"/>
    <col min="6402" max="6402" width="3.375" style="137" customWidth="1"/>
    <col min="6403" max="6419" width="5.625" style="137" customWidth="1"/>
    <col min="6420" max="6656" width="9" style="137"/>
    <col min="6657" max="6657" width="2.5" style="137" customWidth="1"/>
    <col min="6658" max="6658" width="3.375" style="137" customWidth="1"/>
    <col min="6659" max="6675" width="5.625" style="137" customWidth="1"/>
    <col min="6676" max="6912" width="9" style="137"/>
    <col min="6913" max="6913" width="2.5" style="137" customWidth="1"/>
    <col min="6914" max="6914" width="3.375" style="137" customWidth="1"/>
    <col min="6915" max="6931" width="5.625" style="137" customWidth="1"/>
    <col min="6932" max="7168" width="9" style="137"/>
    <col min="7169" max="7169" width="2.5" style="137" customWidth="1"/>
    <col min="7170" max="7170" width="3.375" style="137" customWidth="1"/>
    <col min="7171" max="7187" width="5.625" style="137" customWidth="1"/>
    <col min="7188" max="7424" width="9" style="137"/>
    <col min="7425" max="7425" width="2.5" style="137" customWidth="1"/>
    <col min="7426" max="7426" width="3.375" style="137" customWidth="1"/>
    <col min="7427" max="7443" width="5.625" style="137" customWidth="1"/>
    <col min="7444" max="7680" width="9" style="137"/>
    <col min="7681" max="7681" width="2.5" style="137" customWidth="1"/>
    <col min="7682" max="7682" width="3.375" style="137" customWidth="1"/>
    <col min="7683" max="7699" width="5.625" style="137" customWidth="1"/>
    <col min="7700" max="7936" width="9" style="137"/>
    <col min="7937" max="7937" width="2.5" style="137" customWidth="1"/>
    <col min="7938" max="7938" width="3.375" style="137" customWidth="1"/>
    <col min="7939" max="7955" width="5.625" style="137" customWidth="1"/>
    <col min="7956" max="8192" width="9" style="137"/>
    <col min="8193" max="8193" width="2.5" style="137" customWidth="1"/>
    <col min="8194" max="8194" width="3.375" style="137" customWidth="1"/>
    <col min="8195" max="8211" width="5.625" style="137" customWidth="1"/>
    <col min="8212" max="8448" width="9" style="137"/>
    <col min="8449" max="8449" width="2.5" style="137" customWidth="1"/>
    <col min="8450" max="8450" width="3.375" style="137" customWidth="1"/>
    <col min="8451" max="8467" width="5.625" style="137" customWidth="1"/>
    <col min="8468" max="8704" width="9" style="137"/>
    <col min="8705" max="8705" width="2.5" style="137" customWidth="1"/>
    <col min="8706" max="8706" width="3.375" style="137" customWidth="1"/>
    <col min="8707" max="8723" width="5.625" style="137" customWidth="1"/>
    <col min="8724" max="8960" width="9" style="137"/>
    <col min="8961" max="8961" width="2.5" style="137" customWidth="1"/>
    <col min="8962" max="8962" width="3.375" style="137" customWidth="1"/>
    <col min="8963" max="8979" width="5.625" style="137" customWidth="1"/>
    <col min="8980" max="9216" width="9" style="137"/>
    <col min="9217" max="9217" width="2.5" style="137" customWidth="1"/>
    <col min="9218" max="9218" width="3.375" style="137" customWidth="1"/>
    <col min="9219" max="9235" width="5.625" style="137" customWidth="1"/>
    <col min="9236" max="9472" width="9" style="137"/>
    <col min="9473" max="9473" width="2.5" style="137" customWidth="1"/>
    <col min="9474" max="9474" width="3.375" style="137" customWidth="1"/>
    <col min="9475" max="9491" width="5.625" style="137" customWidth="1"/>
    <col min="9492" max="9728" width="9" style="137"/>
    <col min="9729" max="9729" width="2.5" style="137" customWidth="1"/>
    <col min="9730" max="9730" width="3.375" style="137" customWidth="1"/>
    <col min="9731" max="9747" width="5.625" style="137" customWidth="1"/>
    <col min="9748" max="9984" width="9" style="137"/>
    <col min="9985" max="9985" width="2.5" style="137" customWidth="1"/>
    <col min="9986" max="9986" width="3.375" style="137" customWidth="1"/>
    <col min="9987" max="10003" width="5.625" style="137" customWidth="1"/>
    <col min="10004" max="10240" width="9" style="137"/>
    <col min="10241" max="10241" width="2.5" style="137" customWidth="1"/>
    <col min="10242" max="10242" width="3.375" style="137" customWidth="1"/>
    <col min="10243" max="10259" width="5.625" style="137" customWidth="1"/>
    <col min="10260" max="10496" width="9" style="137"/>
    <col min="10497" max="10497" width="2.5" style="137" customWidth="1"/>
    <col min="10498" max="10498" width="3.375" style="137" customWidth="1"/>
    <col min="10499" max="10515" width="5.625" style="137" customWidth="1"/>
    <col min="10516" max="10752" width="9" style="137"/>
    <col min="10753" max="10753" width="2.5" style="137" customWidth="1"/>
    <col min="10754" max="10754" width="3.375" style="137" customWidth="1"/>
    <col min="10755" max="10771" width="5.625" style="137" customWidth="1"/>
    <col min="10772" max="11008" width="9" style="137"/>
    <col min="11009" max="11009" width="2.5" style="137" customWidth="1"/>
    <col min="11010" max="11010" width="3.375" style="137" customWidth="1"/>
    <col min="11011" max="11027" width="5.625" style="137" customWidth="1"/>
    <col min="11028" max="11264" width="9" style="137"/>
    <col min="11265" max="11265" width="2.5" style="137" customWidth="1"/>
    <col min="11266" max="11266" width="3.375" style="137" customWidth="1"/>
    <col min="11267" max="11283" width="5.625" style="137" customWidth="1"/>
    <col min="11284" max="11520" width="9" style="137"/>
    <col min="11521" max="11521" width="2.5" style="137" customWidth="1"/>
    <col min="11522" max="11522" width="3.375" style="137" customWidth="1"/>
    <col min="11523" max="11539" width="5.625" style="137" customWidth="1"/>
    <col min="11540" max="11776" width="9" style="137"/>
    <col min="11777" max="11777" width="2.5" style="137" customWidth="1"/>
    <col min="11778" max="11778" width="3.375" style="137" customWidth="1"/>
    <col min="11779" max="11795" width="5.625" style="137" customWidth="1"/>
    <col min="11796" max="12032" width="9" style="137"/>
    <col min="12033" max="12033" width="2.5" style="137" customWidth="1"/>
    <col min="12034" max="12034" width="3.375" style="137" customWidth="1"/>
    <col min="12035" max="12051" width="5.625" style="137" customWidth="1"/>
    <col min="12052" max="12288" width="9" style="137"/>
    <col min="12289" max="12289" width="2.5" style="137" customWidth="1"/>
    <col min="12290" max="12290" width="3.375" style="137" customWidth="1"/>
    <col min="12291" max="12307" width="5.625" style="137" customWidth="1"/>
    <col min="12308" max="12544" width="9" style="137"/>
    <col min="12545" max="12545" width="2.5" style="137" customWidth="1"/>
    <col min="12546" max="12546" width="3.375" style="137" customWidth="1"/>
    <col min="12547" max="12563" width="5.625" style="137" customWidth="1"/>
    <col min="12564" max="12800" width="9" style="137"/>
    <col min="12801" max="12801" width="2.5" style="137" customWidth="1"/>
    <col min="12802" max="12802" width="3.375" style="137" customWidth="1"/>
    <col min="12803" max="12819" width="5.625" style="137" customWidth="1"/>
    <col min="12820" max="13056" width="9" style="137"/>
    <col min="13057" max="13057" width="2.5" style="137" customWidth="1"/>
    <col min="13058" max="13058" width="3.375" style="137" customWidth="1"/>
    <col min="13059" max="13075" width="5.625" style="137" customWidth="1"/>
    <col min="13076" max="13312" width="9" style="137"/>
    <col min="13313" max="13313" width="2.5" style="137" customWidth="1"/>
    <col min="13314" max="13314" width="3.375" style="137" customWidth="1"/>
    <col min="13315" max="13331" width="5.625" style="137" customWidth="1"/>
    <col min="13332" max="13568" width="9" style="137"/>
    <col min="13569" max="13569" width="2.5" style="137" customWidth="1"/>
    <col min="13570" max="13570" width="3.375" style="137" customWidth="1"/>
    <col min="13571" max="13587" width="5.625" style="137" customWidth="1"/>
    <col min="13588" max="13824" width="9" style="137"/>
    <col min="13825" max="13825" width="2.5" style="137" customWidth="1"/>
    <col min="13826" max="13826" width="3.375" style="137" customWidth="1"/>
    <col min="13827" max="13843" width="5.625" style="137" customWidth="1"/>
    <col min="13844" max="14080" width="9" style="137"/>
    <col min="14081" max="14081" width="2.5" style="137" customWidth="1"/>
    <col min="14082" max="14082" width="3.375" style="137" customWidth="1"/>
    <col min="14083" max="14099" width="5.625" style="137" customWidth="1"/>
    <col min="14100" max="14336" width="9" style="137"/>
    <col min="14337" max="14337" width="2.5" style="137" customWidth="1"/>
    <col min="14338" max="14338" width="3.375" style="137" customWidth="1"/>
    <col min="14339" max="14355" width="5.625" style="137" customWidth="1"/>
    <col min="14356" max="14592" width="9" style="137"/>
    <col min="14593" max="14593" width="2.5" style="137" customWidth="1"/>
    <col min="14594" max="14594" width="3.375" style="137" customWidth="1"/>
    <col min="14595" max="14611" width="5.625" style="137" customWidth="1"/>
    <col min="14612" max="14848" width="9" style="137"/>
    <col min="14849" max="14849" width="2.5" style="137" customWidth="1"/>
    <col min="14850" max="14850" width="3.375" style="137" customWidth="1"/>
    <col min="14851" max="14867" width="5.625" style="137" customWidth="1"/>
    <col min="14868" max="15104" width="9" style="137"/>
    <col min="15105" max="15105" width="2.5" style="137" customWidth="1"/>
    <col min="15106" max="15106" width="3.375" style="137" customWidth="1"/>
    <col min="15107" max="15123" width="5.625" style="137" customWidth="1"/>
    <col min="15124" max="15360" width="9" style="137"/>
    <col min="15361" max="15361" width="2.5" style="137" customWidth="1"/>
    <col min="15362" max="15362" width="3.375" style="137" customWidth="1"/>
    <col min="15363" max="15379" width="5.625" style="137" customWidth="1"/>
    <col min="15380" max="15616" width="9" style="137"/>
    <col min="15617" max="15617" width="2.5" style="137" customWidth="1"/>
    <col min="15618" max="15618" width="3.375" style="137" customWidth="1"/>
    <col min="15619" max="15635" width="5.625" style="137" customWidth="1"/>
    <col min="15636" max="15872" width="9" style="137"/>
    <col min="15873" max="15873" width="2.5" style="137" customWidth="1"/>
    <col min="15874" max="15874" width="3.375" style="137" customWidth="1"/>
    <col min="15875" max="15891" width="5.625" style="137" customWidth="1"/>
    <col min="15892" max="16128" width="9" style="137"/>
    <col min="16129" max="16129" width="2.5" style="137" customWidth="1"/>
    <col min="16130" max="16130" width="3.375" style="137" customWidth="1"/>
    <col min="16131" max="16147" width="5.625" style="137" customWidth="1"/>
    <col min="16148" max="16384" width="9" style="137"/>
  </cols>
  <sheetData>
    <row r="1" spans="1:19" ht="29.1" customHeight="1"/>
    <row r="2" spans="1:19" ht="29.1" customHeight="1">
      <c r="A2" s="139"/>
      <c r="B2" s="179"/>
      <c r="C2" s="180"/>
      <c r="D2" s="183" t="s">
        <v>303</v>
      </c>
      <c r="E2" s="183"/>
      <c r="F2" s="183"/>
      <c r="G2" s="183"/>
      <c r="H2" s="140"/>
      <c r="I2" s="140"/>
      <c r="J2" s="140"/>
      <c r="K2" s="185" t="s">
        <v>304</v>
      </c>
      <c r="L2" s="186"/>
      <c r="M2" s="189">
        <v>3</v>
      </c>
      <c r="N2" s="180"/>
      <c r="O2" s="190"/>
      <c r="P2" s="193">
        <v>1</v>
      </c>
      <c r="Q2" s="194"/>
      <c r="R2" s="197" t="s">
        <v>305</v>
      </c>
      <c r="S2" s="198"/>
    </row>
    <row r="3" spans="1:19" ht="29.1" customHeight="1">
      <c r="A3" s="139"/>
      <c r="B3" s="181"/>
      <c r="C3" s="182"/>
      <c r="D3" s="184"/>
      <c r="E3" s="184"/>
      <c r="F3" s="184"/>
      <c r="G3" s="184"/>
      <c r="H3" s="141"/>
      <c r="I3" s="141"/>
      <c r="J3" s="141"/>
      <c r="K3" s="187"/>
      <c r="L3" s="188"/>
      <c r="M3" s="191"/>
      <c r="N3" s="182"/>
      <c r="O3" s="192"/>
      <c r="P3" s="195"/>
      <c r="Q3" s="196"/>
      <c r="R3" s="199"/>
      <c r="S3" s="200"/>
    </row>
    <row r="4" spans="1:19" ht="29.1" customHeight="1">
      <c r="A4" s="139"/>
      <c r="B4" s="142"/>
      <c r="C4" s="142" t="s">
        <v>306</v>
      </c>
      <c r="D4" s="174" t="s">
        <v>307</v>
      </c>
      <c r="E4" s="174"/>
      <c r="F4" s="174"/>
      <c r="G4" s="174"/>
      <c r="H4" s="174"/>
      <c r="I4" s="174"/>
      <c r="J4" s="143"/>
      <c r="K4" s="142" t="s">
        <v>306</v>
      </c>
      <c r="L4" s="174" t="s">
        <v>307</v>
      </c>
      <c r="M4" s="174"/>
      <c r="N4" s="174"/>
      <c r="O4" s="174"/>
      <c r="P4" s="174"/>
      <c r="Q4" s="174"/>
      <c r="R4" s="143"/>
      <c r="S4" s="139"/>
    </row>
    <row r="5" spans="1:19" ht="29.1" customHeight="1">
      <c r="A5" s="139"/>
      <c r="B5" s="142"/>
      <c r="C5" s="175">
        <f>オーダー!G5</f>
        <v>19</v>
      </c>
      <c r="D5" s="177" t="str">
        <f>オーダー!H5</f>
        <v>嘉藤秀哉</v>
      </c>
      <c r="E5" s="177"/>
      <c r="F5" s="177"/>
      <c r="G5" s="177"/>
      <c r="H5" s="177"/>
      <c r="I5" s="177"/>
      <c r="J5" s="178" t="s">
        <v>308</v>
      </c>
      <c r="K5" s="175">
        <f>オーダー!G7</f>
        <v>20</v>
      </c>
      <c r="L5" s="177" t="str">
        <f>オーダー!H7</f>
        <v>増谷明拓</v>
      </c>
      <c r="M5" s="177"/>
      <c r="N5" s="177"/>
      <c r="O5" s="177"/>
      <c r="P5" s="177"/>
      <c r="Q5" s="177"/>
      <c r="R5" s="169"/>
      <c r="S5" s="139"/>
    </row>
    <row r="6" spans="1:19" ht="29.1" customHeight="1">
      <c r="A6" s="139"/>
      <c r="B6" s="142"/>
      <c r="C6" s="175"/>
      <c r="D6" s="177"/>
      <c r="E6" s="177"/>
      <c r="F6" s="177"/>
      <c r="G6" s="177"/>
      <c r="H6" s="177"/>
      <c r="I6" s="177"/>
      <c r="J6" s="178"/>
      <c r="K6" s="175"/>
      <c r="L6" s="177"/>
      <c r="M6" s="177"/>
      <c r="N6" s="177"/>
      <c r="O6" s="177"/>
      <c r="P6" s="177"/>
      <c r="Q6" s="177"/>
      <c r="R6" s="169"/>
      <c r="S6" s="139"/>
    </row>
    <row r="7" spans="1:19" ht="29.1" customHeight="1">
      <c r="A7" s="139"/>
      <c r="B7" s="142"/>
      <c r="C7" s="176"/>
      <c r="D7" s="144" t="s">
        <v>309</v>
      </c>
      <c r="E7" s="170"/>
      <c r="F7" s="170"/>
      <c r="G7" s="170"/>
      <c r="H7" s="170"/>
      <c r="I7" s="143" t="s">
        <v>310</v>
      </c>
      <c r="J7" s="143"/>
      <c r="K7" s="176"/>
      <c r="L7" s="144" t="s">
        <v>309</v>
      </c>
      <c r="M7" s="171"/>
      <c r="N7" s="171"/>
      <c r="O7" s="171"/>
      <c r="P7" s="171"/>
      <c r="Q7" s="143" t="s">
        <v>310</v>
      </c>
      <c r="R7" s="141"/>
      <c r="S7" s="145"/>
    </row>
    <row r="8" spans="1:19" ht="29.1" customHeight="1">
      <c r="A8" s="139"/>
      <c r="B8" s="146" t="s">
        <v>311</v>
      </c>
      <c r="C8" s="166" t="s">
        <v>312</v>
      </c>
      <c r="D8" s="166"/>
      <c r="E8" s="147">
        <v>1</v>
      </c>
      <c r="F8" s="147">
        <v>2</v>
      </c>
      <c r="G8" s="147">
        <v>3</v>
      </c>
      <c r="H8" s="147">
        <v>4</v>
      </c>
      <c r="I8" s="147">
        <v>5</v>
      </c>
      <c r="J8" s="147">
        <v>6</v>
      </c>
      <c r="K8" s="147">
        <v>7</v>
      </c>
      <c r="L8" s="147">
        <v>8</v>
      </c>
      <c r="M8" s="147">
        <v>9</v>
      </c>
      <c r="N8" s="147">
        <v>10</v>
      </c>
      <c r="O8" s="147">
        <v>11</v>
      </c>
      <c r="P8" s="147">
        <v>12</v>
      </c>
      <c r="Q8" s="147" t="s">
        <v>321</v>
      </c>
      <c r="R8" s="167" t="s">
        <v>313</v>
      </c>
      <c r="S8" s="168"/>
    </row>
    <row r="9" spans="1:19" ht="29.1" customHeight="1">
      <c r="A9" s="139"/>
      <c r="B9" s="146">
        <f>C5</f>
        <v>19</v>
      </c>
      <c r="C9" s="166" t="str">
        <f>D5</f>
        <v>嘉藤秀哉</v>
      </c>
      <c r="D9" s="166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72"/>
      <c r="S9" s="173"/>
    </row>
    <row r="10" spans="1:19" ht="29.1" customHeight="1">
      <c r="A10" s="139"/>
      <c r="B10" s="146">
        <f>K5</f>
        <v>20</v>
      </c>
      <c r="C10" s="166" t="str">
        <f>L5</f>
        <v>増谷明拓</v>
      </c>
      <c r="D10" s="166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67"/>
      <c r="S10" s="168"/>
    </row>
    <row r="11" spans="1:19" ht="29.1" customHeight="1"/>
    <row r="12" spans="1:19" ht="29.1" customHeight="1">
      <c r="A12" s="139"/>
      <c r="B12" s="179"/>
      <c r="C12" s="180"/>
      <c r="D12" s="183" t="s">
        <v>303</v>
      </c>
      <c r="E12" s="183"/>
      <c r="F12" s="183"/>
      <c r="G12" s="183"/>
      <c r="H12" s="140"/>
      <c r="I12" s="140"/>
      <c r="J12" s="140"/>
      <c r="K12" s="185" t="s">
        <v>304</v>
      </c>
      <c r="L12" s="186"/>
      <c r="M12" s="189">
        <f>M2</f>
        <v>3</v>
      </c>
      <c r="N12" s="180"/>
      <c r="O12" s="190"/>
      <c r="P12" s="193">
        <f>P2+1</f>
        <v>2</v>
      </c>
      <c r="Q12" s="194"/>
      <c r="R12" s="197" t="s">
        <v>305</v>
      </c>
      <c r="S12" s="198"/>
    </row>
    <row r="13" spans="1:19" ht="29.1" customHeight="1">
      <c r="A13" s="139"/>
      <c r="B13" s="181"/>
      <c r="C13" s="182"/>
      <c r="D13" s="184"/>
      <c r="E13" s="184"/>
      <c r="F13" s="184"/>
      <c r="G13" s="184"/>
      <c r="H13" s="141"/>
      <c r="I13" s="141"/>
      <c r="J13" s="141"/>
      <c r="K13" s="187"/>
      <c r="L13" s="188"/>
      <c r="M13" s="191"/>
      <c r="N13" s="182"/>
      <c r="O13" s="192"/>
      <c r="P13" s="195"/>
      <c r="Q13" s="196"/>
      <c r="R13" s="199"/>
      <c r="S13" s="200"/>
    </row>
    <row r="14" spans="1:19" ht="29.1" customHeight="1">
      <c r="A14" s="139"/>
      <c r="B14" s="142"/>
      <c r="C14" s="142" t="s">
        <v>306</v>
      </c>
      <c r="D14" s="174" t="s">
        <v>307</v>
      </c>
      <c r="E14" s="174"/>
      <c r="F14" s="174"/>
      <c r="G14" s="174"/>
      <c r="H14" s="174"/>
      <c r="I14" s="174"/>
      <c r="J14" s="143"/>
      <c r="K14" s="142" t="s">
        <v>306</v>
      </c>
      <c r="L14" s="174" t="s">
        <v>307</v>
      </c>
      <c r="M14" s="174"/>
      <c r="N14" s="174"/>
      <c r="O14" s="174"/>
      <c r="P14" s="174"/>
      <c r="Q14" s="174"/>
      <c r="R14" s="143"/>
      <c r="S14" s="139"/>
    </row>
    <row r="15" spans="1:19" ht="29.1" customHeight="1">
      <c r="A15" s="139"/>
      <c r="B15" s="142"/>
      <c r="C15" s="175">
        <f>オーダー!G10</f>
        <v>37</v>
      </c>
      <c r="D15" s="177" t="str">
        <f>オーダー!D10</f>
        <v>田尻光一</v>
      </c>
      <c r="E15" s="177"/>
      <c r="F15" s="177"/>
      <c r="G15" s="177"/>
      <c r="H15" s="177"/>
      <c r="I15" s="177"/>
      <c r="J15" s="178" t="s">
        <v>314</v>
      </c>
      <c r="K15" s="175">
        <f>オーダー!G12</f>
        <v>38</v>
      </c>
      <c r="L15" s="177" t="str">
        <f>オーダー!H12</f>
        <v>伊藤豊実</v>
      </c>
      <c r="M15" s="177"/>
      <c r="N15" s="177"/>
      <c r="O15" s="177"/>
      <c r="P15" s="177"/>
      <c r="Q15" s="177"/>
      <c r="R15" s="169"/>
      <c r="S15" s="139"/>
    </row>
    <row r="16" spans="1:19" ht="29.1" customHeight="1">
      <c r="A16" s="139"/>
      <c r="B16" s="142"/>
      <c r="C16" s="175"/>
      <c r="D16" s="177"/>
      <c r="E16" s="177"/>
      <c r="F16" s="177"/>
      <c r="G16" s="177"/>
      <c r="H16" s="177"/>
      <c r="I16" s="177"/>
      <c r="J16" s="178"/>
      <c r="K16" s="175"/>
      <c r="L16" s="177"/>
      <c r="M16" s="177"/>
      <c r="N16" s="177"/>
      <c r="O16" s="177"/>
      <c r="P16" s="177"/>
      <c r="Q16" s="177"/>
      <c r="R16" s="169"/>
      <c r="S16" s="139"/>
    </row>
    <row r="17" spans="1:19" ht="29.1" customHeight="1">
      <c r="A17" s="139"/>
      <c r="B17" s="142"/>
      <c r="C17" s="176"/>
      <c r="D17" s="144" t="s">
        <v>315</v>
      </c>
      <c r="E17" s="170"/>
      <c r="F17" s="170"/>
      <c r="G17" s="170"/>
      <c r="H17" s="170"/>
      <c r="I17" s="143" t="s">
        <v>316</v>
      </c>
      <c r="J17" s="143"/>
      <c r="K17" s="176"/>
      <c r="L17" s="144" t="s">
        <v>315</v>
      </c>
      <c r="M17" s="171"/>
      <c r="N17" s="171"/>
      <c r="O17" s="171"/>
      <c r="P17" s="171"/>
      <c r="Q17" s="143" t="s">
        <v>316</v>
      </c>
      <c r="R17" s="141"/>
      <c r="S17" s="145"/>
    </row>
    <row r="18" spans="1:19" ht="29.1" customHeight="1">
      <c r="A18" s="139"/>
      <c r="B18" s="146" t="s">
        <v>306</v>
      </c>
      <c r="C18" s="166" t="s">
        <v>312</v>
      </c>
      <c r="D18" s="166"/>
      <c r="E18" s="147">
        <v>1</v>
      </c>
      <c r="F18" s="147">
        <v>2</v>
      </c>
      <c r="G18" s="147">
        <v>3</v>
      </c>
      <c r="H18" s="147">
        <v>4</v>
      </c>
      <c r="I18" s="147">
        <v>5</v>
      </c>
      <c r="J18" s="147">
        <v>6</v>
      </c>
      <c r="K18" s="147">
        <v>7</v>
      </c>
      <c r="L18" s="147">
        <v>8</v>
      </c>
      <c r="M18" s="147">
        <v>9</v>
      </c>
      <c r="N18" s="147">
        <v>10</v>
      </c>
      <c r="O18" s="147">
        <v>11</v>
      </c>
      <c r="P18" s="147">
        <v>12</v>
      </c>
      <c r="Q18" s="147" t="s">
        <v>321</v>
      </c>
      <c r="R18" s="167" t="s">
        <v>313</v>
      </c>
      <c r="S18" s="168"/>
    </row>
    <row r="19" spans="1:19" ht="29.1" customHeight="1">
      <c r="A19" s="139"/>
      <c r="B19" s="146"/>
      <c r="C19" s="166"/>
      <c r="D19" s="166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72"/>
      <c r="S19" s="173"/>
    </row>
    <row r="20" spans="1:19" ht="29.1" customHeight="1">
      <c r="A20" s="139"/>
      <c r="B20" s="146"/>
      <c r="C20" s="166"/>
      <c r="D20" s="166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67"/>
      <c r="S20" s="168"/>
    </row>
    <row r="21" spans="1:19" ht="29.1" customHeight="1"/>
    <row r="22" spans="1:19" ht="29.1" customHeight="1">
      <c r="A22" s="139"/>
      <c r="B22" s="179"/>
      <c r="C22" s="180"/>
      <c r="D22" s="183" t="s">
        <v>303</v>
      </c>
      <c r="E22" s="183"/>
      <c r="F22" s="183"/>
      <c r="G22" s="183"/>
      <c r="H22" s="140"/>
      <c r="I22" s="140"/>
      <c r="J22" s="140"/>
      <c r="K22" s="185" t="s">
        <v>304</v>
      </c>
      <c r="L22" s="186"/>
      <c r="M22" s="189">
        <f>M2</f>
        <v>3</v>
      </c>
      <c r="N22" s="180"/>
      <c r="O22" s="190"/>
      <c r="P22" s="193">
        <f>P12+1</f>
        <v>3</v>
      </c>
      <c r="Q22" s="194"/>
      <c r="R22" s="197" t="s">
        <v>305</v>
      </c>
      <c r="S22" s="198"/>
    </row>
    <row r="23" spans="1:19" ht="29.1" customHeight="1">
      <c r="A23" s="139"/>
      <c r="B23" s="181"/>
      <c r="C23" s="182"/>
      <c r="D23" s="184"/>
      <c r="E23" s="184"/>
      <c r="F23" s="184"/>
      <c r="G23" s="184"/>
      <c r="H23" s="141"/>
      <c r="I23" s="141"/>
      <c r="J23" s="141"/>
      <c r="K23" s="187"/>
      <c r="L23" s="188"/>
      <c r="M23" s="191"/>
      <c r="N23" s="182"/>
      <c r="O23" s="192"/>
      <c r="P23" s="195"/>
      <c r="Q23" s="196"/>
      <c r="R23" s="199"/>
      <c r="S23" s="200"/>
    </row>
    <row r="24" spans="1:19" ht="29.1" customHeight="1">
      <c r="A24" s="139"/>
      <c r="B24" s="142"/>
      <c r="C24" s="142" t="s">
        <v>317</v>
      </c>
      <c r="D24" s="174" t="s">
        <v>307</v>
      </c>
      <c r="E24" s="174"/>
      <c r="F24" s="174"/>
      <c r="G24" s="174"/>
      <c r="H24" s="174"/>
      <c r="I24" s="174"/>
      <c r="J24" s="143"/>
      <c r="K24" s="142" t="s">
        <v>317</v>
      </c>
      <c r="L24" s="174" t="s">
        <v>307</v>
      </c>
      <c r="M24" s="174"/>
      <c r="N24" s="174"/>
      <c r="O24" s="174"/>
      <c r="P24" s="174"/>
      <c r="Q24" s="174"/>
      <c r="R24" s="143"/>
      <c r="S24" s="139"/>
    </row>
    <row r="25" spans="1:19" ht="29.1" customHeight="1">
      <c r="A25" s="139"/>
      <c r="B25" s="142"/>
      <c r="C25" s="175">
        <f>オーダー!G15</f>
        <v>17</v>
      </c>
      <c r="D25" s="177" t="str">
        <f>オーダー!H15</f>
        <v>井家 潤丈</v>
      </c>
      <c r="E25" s="177"/>
      <c r="F25" s="177"/>
      <c r="G25" s="177"/>
      <c r="H25" s="177"/>
      <c r="I25" s="177"/>
      <c r="J25" s="178" t="s">
        <v>318</v>
      </c>
      <c r="K25" s="175"/>
      <c r="L25" s="177"/>
      <c r="M25" s="177"/>
      <c r="N25" s="177"/>
      <c r="O25" s="177"/>
      <c r="P25" s="177"/>
      <c r="Q25" s="177"/>
      <c r="R25" s="169"/>
      <c r="S25" s="139"/>
    </row>
    <row r="26" spans="1:19" ht="29.1" customHeight="1">
      <c r="A26" s="139"/>
      <c r="B26" s="142"/>
      <c r="C26" s="175"/>
      <c r="D26" s="177"/>
      <c r="E26" s="177"/>
      <c r="F26" s="177"/>
      <c r="G26" s="177"/>
      <c r="H26" s="177"/>
      <c r="I26" s="177"/>
      <c r="J26" s="178"/>
      <c r="K26" s="175"/>
      <c r="L26" s="177"/>
      <c r="M26" s="177"/>
      <c r="N26" s="177"/>
      <c r="O26" s="177"/>
      <c r="P26" s="177"/>
      <c r="Q26" s="177"/>
      <c r="R26" s="169"/>
      <c r="S26" s="139"/>
    </row>
    <row r="27" spans="1:19" ht="29.1" customHeight="1">
      <c r="A27" s="139"/>
      <c r="B27" s="142"/>
      <c r="C27" s="176"/>
      <c r="D27" s="144" t="s">
        <v>319</v>
      </c>
      <c r="E27" s="170"/>
      <c r="F27" s="170"/>
      <c r="G27" s="170"/>
      <c r="H27" s="170"/>
      <c r="I27" s="143" t="s">
        <v>320</v>
      </c>
      <c r="J27" s="143"/>
      <c r="K27" s="176"/>
      <c r="L27" s="144" t="s">
        <v>319</v>
      </c>
      <c r="M27" s="171"/>
      <c r="N27" s="171"/>
      <c r="O27" s="171"/>
      <c r="P27" s="171"/>
      <c r="Q27" s="143" t="s">
        <v>320</v>
      </c>
      <c r="R27" s="141"/>
      <c r="S27" s="145"/>
    </row>
    <row r="28" spans="1:19" ht="29.1" customHeight="1">
      <c r="A28" s="139"/>
      <c r="B28" s="146" t="s">
        <v>317</v>
      </c>
      <c r="C28" s="166" t="s">
        <v>312</v>
      </c>
      <c r="D28" s="166"/>
      <c r="E28" s="147">
        <v>1</v>
      </c>
      <c r="F28" s="147">
        <v>2</v>
      </c>
      <c r="G28" s="147">
        <v>3</v>
      </c>
      <c r="H28" s="147">
        <v>4</v>
      </c>
      <c r="I28" s="147">
        <v>5</v>
      </c>
      <c r="J28" s="147">
        <v>6</v>
      </c>
      <c r="K28" s="147">
        <v>7</v>
      </c>
      <c r="L28" s="147">
        <v>8</v>
      </c>
      <c r="M28" s="147">
        <v>9</v>
      </c>
      <c r="N28" s="147">
        <v>10</v>
      </c>
      <c r="O28" s="147">
        <v>11</v>
      </c>
      <c r="P28" s="147">
        <v>12</v>
      </c>
      <c r="Q28" s="147" t="s">
        <v>321</v>
      </c>
      <c r="R28" s="167" t="s">
        <v>313</v>
      </c>
      <c r="S28" s="168"/>
    </row>
    <row r="29" spans="1:19" ht="29.1" customHeight="1">
      <c r="A29" s="139"/>
      <c r="B29" s="146">
        <f>C25</f>
        <v>17</v>
      </c>
      <c r="C29" s="166" t="str">
        <f>D25</f>
        <v>井家 潤丈</v>
      </c>
      <c r="D29" s="166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72"/>
      <c r="S29" s="173"/>
    </row>
    <row r="30" spans="1:19" ht="29.1" customHeight="1">
      <c r="A30" s="139"/>
      <c r="B30" s="146"/>
      <c r="C30" s="166"/>
      <c r="D30" s="166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67"/>
      <c r="S30" s="168"/>
    </row>
    <row r="31" spans="1:19" ht="29.1" customHeight="1"/>
    <row r="32" spans="1:19" ht="29.1" customHeight="1"/>
    <row r="33" ht="29.1" customHeight="1"/>
    <row r="34" ht="29.1" customHeight="1"/>
    <row r="35" ht="29.1" customHeight="1"/>
    <row r="36" ht="29.1" customHeight="1"/>
    <row r="37" ht="29.1" customHeight="1"/>
    <row r="38" ht="29.1" customHeight="1"/>
    <row r="39" ht="29.1" customHeight="1"/>
    <row r="40" ht="29.1" customHeight="1"/>
  </sheetData>
  <mergeCells count="66">
    <mergeCell ref="R2:S3"/>
    <mergeCell ref="B2:C3"/>
    <mergeCell ref="D2:G3"/>
    <mergeCell ref="K2:L3"/>
    <mergeCell ref="M2:O3"/>
    <mergeCell ref="P2:Q3"/>
    <mergeCell ref="C9:D9"/>
    <mergeCell ref="R9:S9"/>
    <mergeCell ref="D4:I4"/>
    <mergeCell ref="L4:Q4"/>
    <mergeCell ref="C5:C7"/>
    <mergeCell ref="D5:I6"/>
    <mergeCell ref="J5:J6"/>
    <mergeCell ref="K5:K7"/>
    <mergeCell ref="L5:Q6"/>
    <mergeCell ref="R5:R6"/>
    <mergeCell ref="E7:H7"/>
    <mergeCell ref="M7:P7"/>
    <mergeCell ref="C8:D8"/>
    <mergeCell ref="R8:S8"/>
    <mergeCell ref="C10:D10"/>
    <mergeCell ref="R10:S10"/>
    <mergeCell ref="B12:C13"/>
    <mergeCell ref="D12:G13"/>
    <mergeCell ref="K12:L13"/>
    <mergeCell ref="M12:O13"/>
    <mergeCell ref="P12:Q13"/>
    <mergeCell ref="R12:S13"/>
    <mergeCell ref="C19:D19"/>
    <mergeCell ref="R19:S19"/>
    <mergeCell ref="D14:I14"/>
    <mergeCell ref="L14:Q14"/>
    <mergeCell ref="C15:C17"/>
    <mergeCell ref="D15:I16"/>
    <mergeCell ref="J15:J16"/>
    <mergeCell ref="K15:K17"/>
    <mergeCell ref="L15:Q16"/>
    <mergeCell ref="R15:R16"/>
    <mergeCell ref="E17:H17"/>
    <mergeCell ref="M17:P17"/>
    <mergeCell ref="C18:D18"/>
    <mergeCell ref="R18:S18"/>
    <mergeCell ref="C20:D20"/>
    <mergeCell ref="R20:S20"/>
    <mergeCell ref="B22:C23"/>
    <mergeCell ref="D22:G23"/>
    <mergeCell ref="K22:L23"/>
    <mergeCell ref="M22:O23"/>
    <mergeCell ref="P22:Q23"/>
    <mergeCell ref="R22:S23"/>
    <mergeCell ref="D24:I24"/>
    <mergeCell ref="L24:Q24"/>
    <mergeCell ref="C25:C27"/>
    <mergeCell ref="D25:I26"/>
    <mergeCell ref="J25:J26"/>
    <mergeCell ref="K25:K27"/>
    <mergeCell ref="L25:Q26"/>
    <mergeCell ref="C30:D30"/>
    <mergeCell ref="R30:S30"/>
    <mergeCell ref="R25:R26"/>
    <mergeCell ref="E27:H27"/>
    <mergeCell ref="M27:P27"/>
    <mergeCell ref="C28:D28"/>
    <mergeCell ref="R28:S28"/>
    <mergeCell ref="C29:D29"/>
    <mergeCell ref="R29:S29"/>
  </mergeCells>
  <phoneticPr fontId="1"/>
  <pageMargins left="0" right="0" top="0" bottom="0" header="0.51181102362204722" footer="0.51181102362204722"/>
  <pageSetup paperSize="9" orientation="portrait" horizontalDpi="3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A20" workbookViewId="0">
      <selection activeCell="G2" sqref="G2:U131"/>
    </sheetView>
  </sheetViews>
  <sheetFormatPr defaultRowHeight="13.5"/>
  <cols>
    <col min="1" max="1" width="2.5" style="137" customWidth="1"/>
    <col min="2" max="2" width="3.375" style="138" customWidth="1"/>
    <col min="3" max="19" width="5.625" style="137" customWidth="1"/>
    <col min="20" max="256" width="9" style="137"/>
    <col min="257" max="257" width="2.5" style="137" customWidth="1"/>
    <col min="258" max="258" width="3.375" style="137" customWidth="1"/>
    <col min="259" max="275" width="5.625" style="137" customWidth="1"/>
    <col min="276" max="512" width="9" style="137"/>
    <col min="513" max="513" width="2.5" style="137" customWidth="1"/>
    <col min="514" max="514" width="3.375" style="137" customWidth="1"/>
    <col min="515" max="531" width="5.625" style="137" customWidth="1"/>
    <col min="532" max="768" width="9" style="137"/>
    <col min="769" max="769" width="2.5" style="137" customWidth="1"/>
    <col min="770" max="770" width="3.375" style="137" customWidth="1"/>
    <col min="771" max="787" width="5.625" style="137" customWidth="1"/>
    <col min="788" max="1024" width="9" style="137"/>
    <col min="1025" max="1025" width="2.5" style="137" customWidth="1"/>
    <col min="1026" max="1026" width="3.375" style="137" customWidth="1"/>
    <col min="1027" max="1043" width="5.625" style="137" customWidth="1"/>
    <col min="1044" max="1280" width="9" style="137"/>
    <col min="1281" max="1281" width="2.5" style="137" customWidth="1"/>
    <col min="1282" max="1282" width="3.375" style="137" customWidth="1"/>
    <col min="1283" max="1299" width="5.625" style="137" customWidth="1"/>
    <col min="1300" max="1536" width="9" style="137"/>
    <col min="1537" max="1537" width="2.5" style="137" customWidth="1"/>
    <col min="1538" max="1538" width="3.375" style="137" customWidth="1"/>
    <col min="1539" max="1555" width="5.625" style="137" customWidth="1"/>
    <col min="1556" max="1792" width="9" style="137"/>
    <col min="1793" max="1793" width="2.5" style="137" customWidth="1"/>
    <col min="1794" max="1794" width="3.375" style="137" customWidth="1"/>
    <col min="1795" max="1811" width="5.625" style="137" customWidth="1"/>
    <col min="1812" max="2048" width="9" style="137"/>
    <col min="2049" max="2049" width="2.5" style="137" customWidth="1"/>
    <col min="2050" max="2050" width="3.375" style="137" customWidth="1"/>
    <col min="2051" max="2067" width="5.625" style="137" customWidth="1"/>
    <col min="2068" max="2304" width="9" style="137"/>
    <col min="2305" max="2305" width="2.5" style="137" customWidth="1"/>
    <col min="2306" max="2306" width="3.375" style="137" customWidth="1"/>
    <col min="2307" max="2323" width="5.625" style="137" customWidth="1"/>
    <col min="2324" max="2560" width="9" style="137"/>
    <col min="2561" max="2561" width="2.5" style="137" customWidth="1"/>
    <col min="2562" max="2562" width="3.375" style="137" customWidth="1"/>
    <col min="2563" max="2579" width="5.625" style="137" customWidth="1"/>
    <col min="2580" max="2816" width="9" style="137"/>
    <col min="2817" max="2817" width="2.5" style="137" customWidth="1"/>
    <col min="2818" max="2818" width="3.375" style="137" customWidth="1"/>
    <col min="2819" max="2835" width="5.625" style="137" customWidth="1"/>
    <col min="2836" max="3072" width="9" style="137"/>
    <col min="3073" max="3073" width="2.5" style="137" customWidth="1"/>
    <col min="3074" max="3074" width="3.375" style="137" customWidth="1"/>
    <col min="3075" max="3091" width="5.625" style="137" customWidth="1"/>
    <col min="3092" max="3328" width="9" style="137"/>
    <col min="3329" max="3329" width="2.5" style="137" customWidth="1"/>
    <col min="3330" max="3330" width="3.375" style="137" customWidth="1"/>
    <col min="3331" max="3347" width="5.625" style="137" customWidth="1"/>
    <col min="3348" max="3584" width="9" style="137"/>
    <col min="3585" max="3585" width="2.5" style="137" customWidth="1"/>
    <col min="3586" max="3586" width="3.375" style="137" customWidth="1"/>
    <col min="3587" max="3603" width="5.625" style="137" customWidth="1"/>
    <col min="3604" max="3840" width="9" style="137"/>
    <col min="3841" max="3841" width="2.5" style="137" customWidth="1"/>
    <col min="3842" max="3842" width="3.375" style="137" customWidth="1"/>
    <col min="3843" max="3859" width="5.625" style="137" customWidth="1"/>
    <col min="3860" max="4096" width="9" style="137"/>
    <col min="4097" max="4097" width="2.5" style="137" customWidth="1"/>
    <col min="4098" max="4098" width="3.375" style="137" customWidth="1"/>
    <col min="4099" max="4115" width="5.625" style="137" customWidth="1"/>
    <col min="4116" max="4352" width="9" style="137"/>
    <col min="4353" max="4353" width="2.5" style="137" customWidth="1"/>
    <col min="4354" max="4354" width="3.375" style="137" customWidth="1"/>
    <col min="4355" max="4371" width="5.625" style="137" customWidth="1"/>
    <col min="4372" max="4608" width="9" style="137"/>
    <col min="4609" max="4609" width="2.5" style="137" customWidth="1"/>
    <col min="4610" max="4610" width="3.375" style="137" customWidth="1"/>
    <col min="4611" max="4627" width="5.625" style="137" customWidth="1"/>
    <col min="4628" max="4864" width="9" style="137"/>
    <col min="4865" max="4865" width="2.5" style="137" customWidth="1"/>
    <col min="4866" max="4866" width="3.375" style="137" customWidth="1"/>
    <col min="4867" max="4883" width="5.625" style="137" customWidth="1"/>
    <col min="4884" max="5120" width="9" style="137"/>
    <col min="5121" max="5121" width="2.5" style="137" customWidth="1"/>
    <col min="5122" max="5122" width="3.375" style="137" customWidth="1"/>
    <col min="5123" max="5139" width="5.625" style="137" customWidth="1"/>
    <col min="5140" max="5376" width="9" style="137"/>
    <col min="5377" max="5377" width="2.5" style="137" customWidth="1"/>
    <col min="5378" max="5378" width="3.375" style="137" customWidth="1"/>
    <col min="5379" max="5395" width="5.625" style="137" customWidth="1"/>
    <col min="5396" max="5632" width="9" style="137"/>
    <col min="5633" max="5633" width="2.5" style="137" customWidth="1"/>
    <col min="5634" max="5634" width="3.375" style="137" customWidth="1"/>
    <col min="5635" max="5651" width="5.625" style="137" customWidth="1"/>
    <col min="5652" max="5888" width="9" style="137"/>
    <col min="5889" max="5889" width="2.5" style="137" customWidth="1"/>
    <col min="5890" max="5890" width="3.375" style="137" customWidth="1"/>
    <col min="5891" max="5907" width="5.625" style="137" customWidth="1"/>
    <col min="5908" max="6144" width="9" style="137"/>
    <col min="6145" max="6145" width="2.5" style="137" customWidth="1"/>
    <col min="6146" max="6146" width="3.375" style="137" customWidth="1"/>
    <col min="6147" max="6163" width="5.625" style="137" customWidth="1"/>
    <col min="6164" max="6400" width="9" style="137"/>
    <col min="6401" max="6401" width="2.5" style="137" customWidth="1"/>
    <col min="6402" max="6402" width="3.375" style="137" customWidth="1"/>
    <col min="6403" max="6419" width="5.625" style="137" customWidth="1"/>
    <col min="6420" max="6656" width="9" style="137"/>
    <col min="6657" max="6657" width="2.5" style="137" customWidth="1"/>
    <col min="6658" max="6658" width="3.375" style="137" customWidth="1"/>
    <col min="6659" max="6675" width="5.625" style="137" customWidth="1"/>
    <col min="6676" max="6912" width="9" style="137"/>
    <col min="6913" max="6913" width="2.5" style="137" customWidth="1"/>
    <col min="6914" max="6914" width="3.375" style="137" customWidth="1"/>
    <col min="6915" max="6931" width="5.625" style="137" customWidth="1"/>
    <col min="6932" max="7168" width="9" style="137"/>
    <col min="7169" max="7169" width="2.5" style="137" customWidth="1"/>
    <col min="7170" max="7170" width="3.375" style="137" customWidth="1"/>
    <col min="7171" max="7187" width="5.625" style="137" customWidth="1"/>
    <col min="7188" max="7424" width="9" style="137"/>
    <col min="7425" max="7425" width="2.5" style="137" customWidth="1"/>
    <col min="7426" max="7426" width="3.375" style="137" customWidth="1"/>
    <col min="7427" max="7443" width="5.625" style="137" customWidth="1"/>
    <col min="7444" max="7680" width="9" style="137"/>
    <col min="7681" max="7681" width="2.5" style="137" customWidth="1"/>
    <col min="7682" max="7682" width="3.375" style="137" customWidth="1"/>
    <col min="7683" max="7699" width="5.625" style="137" customWidth="1"/>
    <col min="7700" max="7936" width="9" style="137"/>
    <col min="7937" max="7937" width="2.5" style="137" customWidth="1"/>
    <col min="7938" max="7938" width="3.375" style="137" customWidth="1"/>
    <col min="7939" max="7955" width="5.625" style="137" customWidth="1"/>
    <col min="7956" max="8192" width="9" style="137"/>
    <col min="8193" max="8193" width="2.5" style="137" customWidth="1"/>
    <col min="8194" max="8194" width="3.375" style="137" customWidth="1"/>
    <col min="8195" max="8211" width="5.625" style="137" customWidth="1"/>
    <col min="8212" max="8448" width="9" style="137"/>
    <col min="8449" max="8449" width="2.5" style="137" customWidth="1"/>
    <col min="8450" max="8450" width="3.375" style="137" customWidth="1"/>
    <col min="8451" max="8467" width="5.625" style="137" customWidth="1"/>
    <col min="8468" max="8704" width="9" style="137"/>
    <col min="8705" max="8705" width="2.5" style="137" customWidth="1"/>
    <col min="8706" max="8706" width="3.375" style="137" customWidth="1"/>
    <col min="8707" max="8723" width="5.625" style="137" customWidth="1"/>
    <col min="8724" max="8960" width="9" style="137"/>
    <col min="8961" max="8961" width="2.5" style="137" customWidth="1"/>
    <col min="8962" max="8962" width="3.375" style="137" customWidth="1"/>
    <col min="8963" max="8979" width="5.625" style="137" customWidth="1"/>
    <col min="8980" max="9216" width="9" style="137"/>
    <col min="9217" max="9217" width="2.5" style="137" customWidth="1"/>
    <col min="9218" max="9218" width="3.375" style="137" customWidth="1"/>
    <col min="9219" max="9235" width="5.625" style="137" customWidth="1"/>
    <col min="9236" max="9472" width="9" style="137"/>
    <col min="9473" max="9473" width="2.5" style="137" customWidth="1"/>
    <col min="9474" max="9474" width="3.375" style="137" customWidth="1"/>
    <col min="9475" max="9491" width="5.625" style="137" customWidth="1"/>
    <col min="9492" max="9728" width="9" style="137"/>
    <col min="9729" max="9729" width="2.5" style="137" customWidth="1"/>
    <col min="9730" max="9730" width="3.375" style="137" customWidth="1"/>
    <col min="9731" max="9747" width="5.625" style="137" customWidth="1"/>
    <col min="9748" max="9984" width="9" style="137"/>
    <col min="9985" max="9985" width="2.5" style="137" customWidth="1"/>
    <col min="9986" max="9986" width="3.375" style="137" customWidth="1"/>
    <col min="9987" max="10003" width="5.625" style="137" customWidth="1"/>
    <col min="10004" max="10240" width="9" style="137"/>
    <col min="10241" max="10241" width="2.5" style="137" customWidth="1"/>
    <col min="10242" max="10242" width="3.375" style="137" customWidth="1"/>
    <col min="10243" max="10259" width="5.625" style="137" customWidth="1"/>
    <col min="10260" max="10496" width="9" style="137"/>
    <col min="10497" max="10497" width="2.5" style="137" customWidth="1"/>
    <col min="10498" max="10498" width="3.375" style="137" customWidth="1"/>
    <col min="10499" max="10515" width="5.625" style="137" customWidth="1"/>
    <col min="10516" max="10752" width="9" style="137"/>
    <col min="10753" max="10753" width="2.5" style="137" customWidth="1"/>
    <col min="10754" max="10754" width="3.375" style="137" customWidth="1"/>
    <col min="10755" max="10771" width="5.625" style="137" customWidth="1"/>
    <col min="10772" max="11008" width="9" style="137"/>
    <col min="11009" max="11009" width="2.5" style="137" customWidth="1"/>
    <col min="11010" max="11010" width="3.375" style="137" customWidth="1"/>
    <col min="11011" max="11027" width="5.625" style="137" customWidth="1"/>
    <col min="11028" max="11264" width="9" style="137"/>
    <col min="11265" max="11265" width="2.5" style="137" customWidth="1"/>
    <col min="11266" max="11266" width="3.375" style="137" customWidth="1"/>
    <col min="11267" max="11283" width="5.625" style="137" customWidth="1"/>
    <col min="11284" max="11520" width="9" style="137"/>
    <col min="11521" max="11521" width="2.5" style="137" customWidth="1"/>
    <col min="11522" max="11522" width="3.375" style="137" customWidth="1"/>
    <col min="11523" max="11539" width="5.625" style="137" customWidth="1"/>
    <col min="11540" max="11776" width="9" style="137"/>
    <col min="11777" max="11777" width="2.5" style="137" customWidth="1"/>
    <col min="11778" max="11778" width="3.375" style="137" customWidth="1"/>
    <col min="11779" max="11795" width="5.625" style="137" customWidth="1"/>
    <col min="11796" max="12032" width="9" style="137"/>
    <col min="12033" max="12033" width="2.5" style="137" customWidth="1"/>
    <col min="12034" max="12034" width="3.375" style="137" customWidth="1"/>
    <col min="12035" max="12051" width="5.625" style="137" customWidth="1"/>
    <col min="12052" max="12288" width="9" style="137"/>
    <col min="12289" max="12289" width="2.5" style="137" customWidth="1"/>
    <col min="12290" max="12290" width="3.375" style="137" customWidth="1"/>
    <col min="12291" max="12307" width="5.625" style="137" customWidth="1"/>
    <col min="12308" max="12544" width="9" style="137"/>
    <col min="12545" max="12545" width="2.5" style="137" customWidth="1"/>
    <col min="12546" max="12546" width="3.375" style="137" customWidth="1"/>
    <col min="12547" max="12563" width="5.625" style="137" customWidth="1"/>
    <col min="12564" max="12800" width="9" style="137"/>
    <col min="12801" max="12801" width="2.5" style="137" customWidth="1"/>
    <col min="12802" max="12802" width="3.375" style="137" customWidth="1"/>
    <col min="12803" max="12819" width="5.625" style="137" customWidth="1"/>
    <col min="12820" max="13056" width="9" style="137"/>
    <col min="13057" max="13057" width="2.5" style="137" customWidth="1"/>
    <col min="13058" max="13058" width="3.375" style="137" customWidth="1"/>
    <col min="13059" max="13075" width="5.625" style="137" customWidth="1"/>
    <col min="13076" max="13312" width="9" style="137"/>
    <col min="13313" max="13313" width="2.5" style="137" customWidth="1"/>
    <col min="13314" max="13314" width="3.375" style="137" customWidth="1"/>
    <col min="13315" max="13331" width="5.625" style="137" customWidth="1"/>
    <col min="13332" max="13568" width="9" style="137"/>
    <col min="13569" max="13569" width="2.5" style="137" customWidth="1"/>
    <col min="13570" max="13570" width="3.375" style="137" customWidth="1"/>
    <col min="13571" max="13587" width="5.625" style="137" customWidth="1"/>
    <col min="13588" max="13824" width="9" style="137"/>
    <col min="13825" max="13825" width="2.5" style="137" customWidth="1"/>
    <col min="13826" max="13826" width="3.375" style="137" customWidth="1"/>
    <col min="13827" max="13843" width="5.625" style="137" customWidth="1"/>
    <col min="13844" max="14080" width="9" style="137"/>
    <col min="14081" max="14081" width="2.5" style="137" customWidth="1"/>
    <col min="14082" max="14082" width="3.375" style="137" customWidth="1"/>
    <col min="14083" max="14099" width="5.625" style="137" customWidth="1"/>
    <col min="14100" max="14336" width="9" style="137"/>
    <col min="14337" max="14337" width="2.5" style="137" customWidth="1"/>
    <col min="14338" max="14338" width="3.375" style="137" customWidth="1"/>
    <col min="14339" max="14355" width="5.625" style="137" customWidth="1"/>
    <col min="14356" max="14592" width="9" style="137"/>
    <col min="14593" max="14593" width="2.5" style="137" customWidth="1"/>
    <col min="14594" max="14594" width="3.375" style="137" customWidth="1"/>
    <col min="14595" max="14611" width="5.625" style="137" customWidth="1"/>
    <col min="14612" max="14848" width="9" style="137"/>
    <col min="14849" max="14849" width="2.5" style="137" customWidth="1"/>
    <col min="14850" max="14850" width="3.375" style="137" customWidth="1"/>
    <col min="14851" max="14867" width="5.625" style="137" customWidth="1"/>
    <col min="14868" max="15104" width="9" style="137"/>
    <col min="15105" max="15105" width="2.5" style="137" customWidth="1"/>
    <col min="15106" max="15106" width="3.375" style="137" customWidth="1"/>
    <col min="15107" max="15123" width="5.625" style="137" customWidth="1"/>
    <col min="15124" max="15360" width="9" style="137"/>
    <col min="15361" max="15361" width="2.5" style="137" customWidth="1"/>
    <col min="15362" max="15362" width="3.375" style="137" customWidth="1"/>
    <col min="15363" max="15379" width="5.625" style="137" customWidth="1"/>
    <col min="15380" max="15616" width="9" style="137"/>
    <col min="15617" max="15617" width="2.5" style="137" customWidth="1"/>
    <col min="15618" max="15618" width="3.375" style="137" customWidth="1"/>
    <col min="15619" max="15635" width="5.625" style="137" customWidth="1"/>
    <col min="15636" max="15872" width="9" style="137"/>
    <col min="15873" max="15873" width="2.5" style="137" customWidth="1"/>
    <col min="15874" max="15874" width="3.375" style="137" customWidth="1"/>
    <col min="15875" max="15891" width="5.625" style="137" customWidth="1"/>
    <col min="15892" max="16128" width="9" style="137"/>
    <col min="16129" max="16129" width="2.5" style="137" customWidth="1"/>
    <col min="16130" max="16130" width="3.375" style="137" customWidth="1"/>
    <col min="16131" max="16147" width="5.625" style="137" customWidth="1"/>
    <col min="16148" max="16384" width="9" style="137"/>
  </cols>
  <sheetData>
    <row r="1" spans="1:19" ht="29.1" customHeight="1"/>
    <row r="2" spans="1:19" ht="29.1" customHeight="1">
      <c r="A2" s="139"/>
      <c r="B2" s="179"/>
      <c r="C2" s="180"/>
      <c r="D2" s="183" t="s">
        <v>303</v>
      </c>
      <c r="E2" s="183"/>
      <c r="F2" s="183"/>
      <c r="G2" s="183"/>
      <c r="H2" s="140"/>
      <c r="I2" s="140"/>
      <c r="J2" s="140"/>
      <c r="K2" s="185" t="s">
        <v>304</v>
      </c>
      <c r="L2" s="186"/>
      <c r="M2" s="189">
        <v>4</v>
      </c>
      <c r="N2" s="180"/>
      <c r="O2" s="190"/>
      <c r="P2" s="193">
        <v>1</v>
      </c>
      <c r="Q2" s="194"/>
      <c r="R2" s="197" t="s">
        <v>305</v>
      </c>
      <c r="S2" s="198"/>
    </row>
    <row r="3" spans="1:19" ht="29.1" customHeight="1">
      <c r="A3" s="139"/>
      <c r="B3" s="181"/>
      <c r="C3" s="182"/>
      <c r="D3" s="184"/>
      <c r="E3" s="184"/>
      <c r="F3" s="184"/>
      <c r="G3" s="184"/>
      <c r="H3" s="141"/>
      <c r="I3" s="141"/>
      <c r="J3" s="141"/>
      <c r="K3" s="187"/>
      <c r="L3" s="188"/>
      <c r="M3" s="191"/>
      <c r="N3" s="182"/>
      <c r="O3" s="192"/>
      <c r="P3" s="195"/>
      <c r="Q3" s="196"/>
      <c r="R3" s="199"/>
      <c r="S3" s="200"/>
    </row>
    <row r="4" spans="1:19" ht="29.1" customHeight="1">
      <c r="A4" s="139"/>
      <c r="B4" s="142"/>
      <c r="C4" s="142" t="s">
        <v>306</v>
      </c>
      <c r="D4" s="174" t="s">
        <v>307</v>
      </c>
      <c r="E4" s="174"/>
      <c r="F4" s="174"/>
      <c r="G4" s="174"/>
      <c r="H4" s="174"/>
      <c r="I4" s="174"/>
      <c r="J4" s="143"/>
      <c r="K4" s="142" t="s">
        <v>306</v>
      </c>
      <c r="L4" s="174" t="s">
        <v>307</v>
      </c>
      <c r="M4" s="174"/>
      <c r="N4" s="174"/>
      <c r="O4" s="174"/>
      <c r="P4" s="174"/>
      <c r="Q4" s="174"/>
      <c r="R4" s="143"/>
      <c r="S4" s="139"/>
    </row>
    <row r="5" spans="1:19" ht="29.1" customHeight="1">
      <c r="A5" s="139"/>
      <c r="B5" s="142"/>
      <c r="C5" s="175">
        <f>オーダー!I5</f>
        <v>29</v>
      </c>
      <c r="D5" s="177" t="str">
        <f>オーダー!J5</f>
        <v>渡部克昌</v>
      </c>
      <c r="E5" s="177"/>
      <c r="F5" s="177"/>
      <c r="G5" s="177"/>
      <c r="H5" s="177"/>
      <c r="I5" s="177"/>
      <c r="J5" s="178" t="s">
        <v>308</v>
      </c>
      <c r="K5" s="175">
        <f>オーダー!I7</f>
        <v>30</v>
      </c>
      <c r="L5" s="177" t="str">
        <f>オーダー!J7</f>
        <v>成實正浩</v>
      </c>
      <c r="M5" s="177"/>
      <c r="N5" s="177"/>
      <c r="O5" s="177"/>
      <c r="P5" s="177"/>
      <c r="Q5" s="177"/>
      <c r="R5" s="169"/>
      <c r="S5" s="139"/>
    </row>
    <row r="6" spans="1:19" ht="29.1" customHeight="1">
      <c r="A6" s="139"/>
      <c r="B6" s="142"/>
      <c r="C6" s="175"/>
      <c r="D6" s="177"/>
      <c r="E6" s="177"/>
      <c r="F6" s="177"/>
      <c r="G6" s="177"/>
      <c r="H6" s="177"/>
      <c r="I6" s="177"/>
      <c r="J6" s="178"/>
      <c r="K6" s="175"/>
      <c r="L6" s="177"/>
      <c r="M6" s="177"/>
      <c r="N6" s="177"/>
      <c r="O6" s="177"/>
      <c r="P6" s="177"/>
      <c r="Q6" s="177"/>
      <c r="R6" s="169"/>
      <c r="S6" s="139"/>
    </row>
    <row r="7" spans="1:19" ht="29.1" customHeight="1">
      <c r="A7" s="139"/>
      <c r="B7" s="142"/>
      <c r="C7" s="176"/>
      <c r="D7" s="144" t="s">
        <v>309</v>
      </c>
      <c r="E7" s="170"/>
      <c r="F7" s="170"/>
      <c r="G7" s="170"/>
      <c r="H7" s="170"/>
      <c r="I7" s="143" t="s">
        <v>310</v>
      </c>
      <c r="J7" s="143"/>
      <c r="K7" s="176"/>
      <c r="L7" s="144" t="s">
        <v>309</v>
      </c>
      <c r="M7" s="171"/>
      <c r="N7" s="171"/>
      <c r="O7" s="171"/>
      <c r="P7" s="171"/>
      <c r="Q7" s="143" t="s">
        <v>310</v>
      </c>
      <c r="R7" s="141"/>
      <c r="S7" s="145"/>
    </row>
    <row r="8" spans="1:19" ht="29.1" customHeight="1">
      <c r="A8" s="139"/>
      <c r="B8" s="146" t="s">
        <v>311</v>
      </c>
      <c r="C8" s="166" t="s">
        <v>312</v>
      </c>
      <c r="D8" s="166"/>
      <c r="E8" s="147">
        <v>1</v>
      </c>
      <c r="F8" s="147">
        <v>2</v>
      </c>
      <c r="G8" s="147">
        <v>3</v>
      </c>
      <c r="H8" s="147">
        <v>4</v>
      </c>
      <c r="I8" s="147">
        <v>5</v>
      </c>
      <c r="J8" s="147">
        <v>6</v>
      </c>
      <c r="K8" s="147">
        <v>7</v>
      </c>
      <c r="L8" s="147">
        <v>8</v>
      </c>
      <c r="M8" s="147">
        <v>9</v>
      </c>
      <c r="N8" s="147">
        <v>10</v>
      </c>
      <c r="O8" s="147">
        <v>11</v>
      </c>
      <c r="P8" s="147">
        <v>12</v>
      </c>
      <c r="Q8" s="147" t="s">
        <v>321</v>
      </c>
      <c r="R8" s="167" t="s">
        <v>313</v>
      </c>
      <c r="S8" s="168"/>
    </row>
    <row r="9" spans="1:19" ht="29.1" customHeight="1">
      <c r="A9" s="139"/>
      <c r="B9" s="146">
        <f>C5</f>
        <v>29</v>
      </c>
      <c r="C9" s="166" t="str">
        <f>D5</f>
        <v>渡部克昌</v>
      </c>
      <c r="D9" s="166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72"/>
      <c r="S9" s="173"/>
    </row>
    <row r="10" spans="1:19" ht="29.1" customHeight="1">
      <c r="A10" s="139"/>
      <c r="B10" s="146">
        <f>K5</f>
        <v>30</v>
      </c>
      <c r="C10" s="166" t="str">
        <f>L5</f>
        <v>成實正浩</v>
      </c>
      <c r="D10" s="166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67"/>
      <c r="S10" s="168"/>
    </row>
    <row r="11" spans="1:19" ht="29.1" customHeight="1"/>
    <row r="12" spans="1:19" ht="29.1" customHeight="1">
      <c r="A12" s="139"/>
      <c r="B12" s="179"/>
      <c r="C12" s="180"/>
      <c r="D12" s="183" t="s">
        <v>303</v>
      </c>
      <c r="E12" s="183"/>
      <c r="F12" s="183"/>
      <c r="G12" s="183"/>
      <c r="H12" s="140"/>
      <c r="I12" s="140"/>
      <c r="J12" s="140"/>
      <c r="K12" s="185" t="s">
        <v>304</v>
      </c>
      <c r="L12" s="186"/>
      <c r="M12" s="189">
        <f>M2</f>
        <v>4</v>
      </c>
      <c r="N12" s="180"/>
      <c r="O12" s="190"/>
      <c r="P12" s="193">
        <f>P2+1</f>
        <v>2</v>
      </c>
      <c r="Q12" s="194"/>
      <c r="R12" s="197" t="s">
        <v>305</v>
      </c>
      <c r="S12" s="198"/>
    </row>
    <row r="13" spans="1:19" ht="29.1" customHeight="1">
      <c r="A13" s="139"/>
      <c r="B13" s="181"/>
      <c r="C13" s="182"/>
      <c r="D13" s="184"/>
      <c r="E13" s="184"/>
      <c r="F13" s="184"/>
      <c r="G13" s="184"/>
      <c r="H13" s="141"/>
      <c r="I13" s="141"/>
      <c r="J13" s="141"/>
      <c r="K13" s="187"/>
      <c r="L13" s="188"/>
      <c r="M13" s="191"/>
      <c r="N13" s="182"/>
      <c r="O13" s="192"/>
      <c r="P13" s="195"/>
      <c r="Q13" s="196"/>
      <c r="R13" s="199"/>
      <c r="S13" s="200"/>
    </row>
    <row r="14" spans="1:19" ht="29.1" customHeight="1">
      <c r="A14" s="139"/>
      <c r="B14" s="142"/>
      <c r="C14" s="142" t="s">
        <v>306</v>
      </c>
      <c r="D14" s="174" t="s">
        <v>307</v>
      </c>
      <c r="E14" s="174"/>
      <c r="F14" s="174"/>
      <c r="G14" s="174"/>
      <c r="H14" s="174"/>
      <c r="I14" s="174"/>
      <c r="J14" s="143"/>
      <c r="K14" s="142" t="s">
        <v>306</v>
      </c>
      <c r="L14" s="174" t="s">
        <v>307</v>
      </c>
      <c r="M14" s="174"/>
      <c r="N14" s="174"/>
      <c r="O14" s="174"/>
      <c r="P14" s="174"/>
      <c r="Q14" s="174"/>
      <c r="R14" s="143"/>
      <c r="S14" s="139"/>
    </row>
    <row r="15" spans="1:19" ht="29.1" customHeight="1">
      <c r="A15" s="139"/>
      <c r="B15" s="142"/>
      <c r="C15" s="175">
        <f>オーダー!I10</f>
        <v>39</v>
      </c>
      <c r="D15" s="177" t="str">
        <f>オーダー!J10</f>
        <v>為本智也</v>
      </c>
      <c r="E15" s="177"/>
      <c r="F15" s="177"/>
      <c r="G15" s="177"/>
      <c r="H15" s="177"/>
      <c r="I15" s="177"/>
      <c r="J15" s="178" t="s">
        <v>314</v>
      </c>
      <c r="K15" s="175">
        <f>オーダー!I12</f>
        <v>40</v>
      </c>
      <c r="L15" s="177" t="str">
        <f>オーダー!J12</f>
        <v>白藤康一</v>
      </c>
      <c r="M15" s="177"/>
      <c r="N15" s="177"/>
      <c r="O15" s="177"/>
      <c r="P15" s="177"/>
      <c r="Q15" s="177"/>
      <c r="R15" s="169"/>
      <c r="S15" s="139"/>
    </row>
    <row r="16" spans="1:19" ht="29.1" customHeight="1">
      <c r="A16" s="139"/>
      <c r="B16" s="142"/>
      <c r="C16" s="175"/>
      <c r="D16" s="177"/>
      <c r="E16" s="177"/>
      <c r="F16" s="177"/>
      <c r="G16" s="177"/>
      <c r="H16" s="177"/>
      <c r="I16" s="177"/>
      <c r="J16" s="178"/>
      <c r="K16" s="175"/>
      <c r="L16" s="177"/>
      <c r="M16" s="177"/>
      <c r="N16" s="177"/>
      <c r="O16" s="177"/>
      <c r="P16" s="177"/>
      <c r="Q16" s="177"/>
      <c r="R16" s="169"/>
      <c r="S16" s="139"/>
    </row>
    <row r="17" spans="1:19" ht="29.1" customHeight="1">
      <c r="A17" s="139"/>
      <c r="B17" s="142"/>
      <c r="C17" s="176"/>
      <c r="D17" s="144" t="s">
        <v>315</v>
      </c>
      <c r="E17" s="170"/>
      <c r="F17" s="170"/>
      <c r="G17" s="170"/>
      <c r="H17" s="170"/>
      <c r="I17" s="143" t="s">
        <v>316</v>
      </c>
      <c r="J17" s="143"/>
      <c r="K17" s="176"/>
      <c r="L17" s="144" t="s">
        <v>315</v>
      </c>
      <c r="M17" s="171"/>
      <c r="N17" s="171"/>
      <c r="O17" s="171"/>
      <c r="P17" s="171"/>
      <c r="Q17" s="143" t="s">
        <v>316</v>
      </c>
      <c r="R17" s="141"/>
      <c r="S17" s="145"/>
    </row>
    <row r="18" spans="1:19" ht="29.1" customHeight="1">
      <c r="A18" s="139"/>
      <c r="B18" s="146" t="s">
        <v>306</v>
      </c>
      <c r="C18" s="166" t="s">
        <v>312</v>
      </c>
      <c r="D18" s="166"/>
      <c r="E18" s="147">
        <v>1</v>
      </c>
      <c r="F18" s="147">
        <v>2</v>
      </c>
      <c r="G18" s="147">
        <v>3</v>
      </c>
      <c r="H18" s="147">
        <v>4</v>
      </c>
      <c r="I18" s="147">
        <v>5</v>
      </c>
      <c r="J18" s="147">
        <v>6</v>
      </c>
      <c r="K18" s="147">
        <v>7</v>
      </c>
      <c r="L18" s="147">
        <v>8</v>
      </c>
      <c r="M18" s="147">
        <v>9</v>
      </c>
      <c r="N18" s="147">
        <v>10</v>
      </c>
      <c r="O18" s="147">
        <v>11</v>
      </c>
      <c r="P18" s="147">
        <v>12</v>
      </c>
      <c r="Q18" s="147" t="s">
        <v>321</v>
      </c>
      <c r="R18" s="167" t="s">
        <v>313</v>
      </c>
      <c r="S18" s="168"/>
    </row>
    <row r="19" spans="1:19" ht="29.1" customHeight="1">
      <c r="A19" s="139"/>
      <c r="B19" s="146"/>
      <c r="C19" s="166"/>
      <c r="D19" s="166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72"/>
      <c r="S19" s="173"/>
    </row>
    <row r="20" spans="1:19" ht="29.1" customHeight="1">
      <c r="A20" s="139"/>
      <c r="B20" s="146"/>
      <c r="C20" s="166"/>
      <c r="D20" s="166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67"/>
      <c r="S20" s="168"/>
    </row>
    <row r="21" spans="1:19" ht="29.1" customHeight="1"/>
    <row r="22" spans="1:19" ht="29.1" customHeight="1">
      <c r="A22" s="139"/>
      <c r="B22" s="179"/>
      <c r="C22" s="180"/>
      <c r="D22" s="183" t="s">
        <v>303</v>
      </c>
      <c r="E22" s="183"/>
      <c r="F22" s="183"/>
      <c r="G22" s="183"/>
      <c r="H22" s="140"/>
      <c r="I22" s="140"/>
      <c r="J22" s="140"/>
      <c r="K22" s="185" t="s">
        <v>304</v>
      </c>
      <c r="L22" s="186"/>
      <c r="M22" s="189">
        <f>M2</f>
        <v>4</v>
      </c>
      <c r="N22" s="180"/>
      <c r="O22" s="190"/>
      <c r="P22" s="193">
        <f>P12+1</f>
        <v>3</v>
      </c>
      <c r="Q22" s="194"/>
      <c r="R22" s="197" t="s">
        <v>305</v>
      </c>
      <c r="S22" s="198"/>
    </row>
    <row r="23" spans="1:19" ht="29.1" customHeight="1">
      <c r="A23" s="139"/>
      <c r="B23" s="181"/>
      <c r="C23" s="182"/>
      <c r="D23" s="184"/>
      <c r="E23" s="184"/>
      <c r="F23" s="184"/>
      <c r="G23" s="184"/>
      <c r="H23" s="141"/>
      <c r="I23" s="141"/>
      <c r="J23" s="141"/>
      <c r="K23" s="187"/>
      <c r="L23" s="188"/>
      <c r="M23" s="191"/>
      <c r="N23" s="182"/>
      <c r="O23" s="192"/>
      <c r="P23" s="195"/>
      <c r="Q23" s="196"/>
      <c r="R23" s="199"/>
      <c r="S23" s="200"/>
    </row>
    <row r="24" spans="1:19" ht="29.1" customHeight="1">
      <c r="A24" s="139"/>
      <c r="B24" s="142"/>
      <c r="C24" s="142" t="s">
        <v>317</v>
      </c>
      <c r="D24" s="174" t="s">
        <v>307</v>
      </c>
      <c r="E24" s="174"/>
      <c r="F24" s="174"/>
      <c r="G24" s="174"/>
      <c r="H24" s="174"/>
      <c r="I24" s="174"/>
      <c r="J24" s="143"/>
      <c r="K24" s="142" t="s">
        <v>317</v>
      </c>
      <c r="L24" s="174" t="s">
        <v>307</v>
      </c>
      <c r="M24" s="174"/>
      <c r="N24" s="174"/>
      <c r="O24" s="174"/>
      <c r="P24" s="174"/>
      <c r="Q24" s="174"/>
      <c r="R24" s="143"/>
      <c r="S24" s="139"/>
    </row>
    <row r="25" spans="1:19" ht="29.1" customHeight="1">
      <c r="A25" s="139"/>
      <c r="B25" s="142"/>
      <c r="C25" s="175"/>
      <c r="D25" s="177"/>
      <c r="E25" s="177"/>
      <c r="F25" s="177"/>
      <c r="G25" s="177"/>
      <c r="H25" s="177"/>
      <c r="I25" s="177"/>
      <c r="J25" s="178" t="s">
        <v>318</v>
      </c>
      <c r="K25" s="175">
        <f>オーダー!I17</f>
        <v>32</v>
      </c>
      <c r="L25" s="177" t="str">
        <f>オーダー!J17</f>
        <v>打越伸一</v>
      </c>
      <c r="M25" s="177"/>
      <c r="N25" s="177"/>
      <c r="O25" s="177"/>
      <c r="P25" s="177"/>
      <c r="Q25" s="177"/>
      <c r="R25" s="169"/>
      <c r="S25" s="139"/>
    </row>
    <row r="26" spans="1:19" ht="29.1" customHeight="1">
      <c r="A26" s="139"/>
      <c r="B26" s="142"/>
      <c r="C26" s="175"/>
      <c r="D26" s="177"/>
      <c r="E26" s="177"/>
      <c r="F26" s="177"/>
      <c r="G26" s="177"/>
      <c r="H26" s="177"/>
      <c r="I26" s="177"/>
      <c r="J26" s="178"/>
      <c r="K26" s="175"/>
      <c r="L26" s="177"/>
      <c r="M26" s="177"/>
      <c r="N26" s="177"/>
      <c r="O26" s="177"/>
      <c r="P26" s="177"/>
      <c r="Q26" s="177"/>
      <c r="R26" s="169"/>
      <c r="S26" s="139"/>
    </row>
    <row r="27" spans="1:19" ht="29.1" customHeight="1">
      <c r="A27" s="139"/>
      <c r="B27" s="142"/>
      <c r="C27" s="176"/>
      <c r="D27" s="144" t="s">
        <v>319</v>
      </c>
      <c r="E27" s="170"/>
      <c r="F27" s="170"/>
      <c r="G27" s="170"/>
      <c r="H27" s="170"/>
      <c r="I27" s="143" t="s">
        <v>320</v>
      </c>
      <c r="J27" s="143"/>
      <c r="K27" s="176"/>
      <c r="L27" s="144" t="s">
        <v>319</v>
      </c>
      <c r="M27" s="171"/>
      <c r="N27" s="171"/>
      <c r="O27" s="171"/>
      <c r="P27" s="171"/>
      <c r="Q27" s="143" t="s">
        <v>320</v>
      </c>
      <c r="R27" s="141"/>
      <c r="S27" s="145"/>
    </row>
    <row r="28" spans="1:19" ht="29.1" customHeight="1">
      <c r="A28" s="139"/>
      <c r="B28" s="146" t="s">
        <v>317</v>
      </c>
      <c r="C28" s="166" t="s">
        <v>312</v>
      </c>
      <c r="D28" s="166"/>
      <c r="E28" s="147">
        <v>1</v>
      </c>
      <c r="F28" s="147">
        <v>2</v>
      </c>
      <c r="G28" s="147">
        <v>3</v>
      </c>
      <c r="H28" s="147">
        <v>4</v>
      </c>
      <c r="I28" s="147">
        <v>5</v>
      </c>
      <c r="J28" s="147">
        <v>6</v>
      </c>
      <c r="K28" s="147">
        <v>7</v>
      </c>
      <c r="L28" s="147">
        <v>8</v>
      </c>
      <c r="M28" s="147">
        <v>9</v>
      </c>
      <c r="N28" s="147">
        <v>10</v>
      </c>
      <c r="O28" s="147">
        <v>11</v>
      </c>
      <c r="P28" s="147">
        <v>12</v>
      </c>
      <c r="Q28" s="147" t="s">
        <v>321</v>
      </c>
      <c r="R28" s="167" t="s">
        <v>313</v>
      </c>
      <c r="S28" s="168"/>
    </row>
    <row r="29" spans="1:19" ht="29.1" customHeight="1">
      <c r="A29" s="139"/>
      <c r="B29" s="146"/>
      <c r="C29" s="166"/>
      <c r="D29" s="166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72"/>
      <c r="S29" s="173"/>
    </row>
    <row r="30" spans="1:19" ht="29.1" customHeight="1">
      <c r="A30" s="139"/>
      <c r="B30" s="146">
        <f>K25</f>
        <v>32</v>
      </c>
      <c r="C30" s="166" t="str">
        <f>L25</f>
        <v>打越伸一</v>
      </c>
      <c r="D30" s="166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67"/>
      <c r="S30" s="168"/>
    </row>
    <row r="31" spans="1:19" ht="29.1" customHeight="1"/>
    <row r="32" spans="1:19" ht="29.1" customHeight="1"/>
    <row r="33" ht="29.1" customHeight="1"/>
    <row r="34" ht="29.1" customHeight="1"/>
    <row r="35" ht="29.1" customHeight="1"/>
    <row r="36" ht="29.1" customHeight="1"/>
    <row r="37" ht="29.1" customHeight="1"/>
    <row r="38" ht="29.1" customHeight="1"/>
    <row r="39" ht="29.1" customHeight="1"/>
    <row r="40" ht="29.1" customHeight="1"/>
  </sheetData>
  <mergeCells count="66">
    <mergeCell ref="R2:S3"/>
    <mergeCell ref="B2:C3"/>
    <mergeCell ref="D2:G3"/>
    <mergeCell ref="K2:L3"/>
    <mergeCell ref="M2:O3"/>
    <mergeCell ref="P2:Q3"/>
    <mergeCell ref="C9:D9"/>
    <mergeCell ref="R9:S9"/>
    <mergeCell ref="D4:I4"/>
    <mergeCell ref="L4:Q4"/>
    <mergeCell ref="C5:C7"/>
    <mergeCell ref="D5:I6"/>
    <mergeCell ref="J5:J6"/>
    <mergeCell ref="K5:K7"/>
    <mergeCell ref="L5:Q6"/>
    <mergeCell ref="R5:R6"/>
    <mergeCell ref="E7:H7"/>
    <mergeCell ref="M7:P7"/>
    <mergeCell ref="C8:D8"/>
    <mergeCell ref="R8:S8"/>
    <mergeCell ref="C10:D10"/>
    <mergeCell ref="R10:S10"/>
    <mergeCell ref="B12:C13"/>
    <mergeCell ref="D12:G13"/>
    <mergeCell ref="K12:L13"/>
    <mergeCell ref="M12:O13"/>
    <mergeCell ref="P12:Q13"/>
    <mergeCell ref="R12:S13"/>
    <mergeCell ref="C19:D19"/>
    <mergeCell ref="R19:S19"/>
    <mergeCell ref="D14:I14"/>
    <mergeCell ref="L14:Q14"/>
    <mergeCell ref="C15:C17"/>
    <mergeCell ref="D15:I16"/>
    <mergeCell ref="J15:J16"/>
    <mergeCell ref="K15:K17"/>
    <mergeCell ref="L15:Q16"/>
    <mergeCell ref="R15:R16"/>
    <mergeCell ref="E17:H17"/>
    <mergeCell ref="M17:P17"/>
    <mergeCell ref="C18:D18"/>
    <mergeCell ref="R18:S18"/>
    <mergeCell ref="C20:D20"/>
    <mergeCell ref="R20:S20"/>
    <mergeCell ref="B22:C23"/>
    <mergeCell ref="D22:G23"/>
    <mergeCell ref="K22:L23"/>
    <mergeCell ref="M22:O23"/>
    <mergeCell ref="P22:Q23"/>
    <mergeCell ref="R22:S23"/>
    <mergeCell ref="D24:I24"/>
    <mergeCell ref="L24:Q24"/>
    <mergeCell ref="C25:C27"/>
    <mergeCell ref="D25:I26"/>
    <mergeCell ref="J25:J26"/>
    <mergeCell ref="K25:K27"/>
    <mergeCell ref="L25:Q26"/>
    <mergeCell ref="C30:D30"/>
    <mergeCell ref="R30:S30"/>
    <mergeCell ref="R25:R26"/>
    <mergeCell ref="E27:H27"/>
    <mergeCell ref="M27:P27"/>
    <mergeCell ref="C28:D28"/>
    <mergeCell ref="R28:S28"/>
    <mergeCell ref="C29:D29"/>
    <mergeCell ref="R29:S29"/>
  </mergeCells>
  <phoneticPr fontId="1"/>
  <pageMargins left="0" right="0" top="0" bottom="0" header="0.51181102362204722" footer="0.51181102362204722"/>
  <pageSetup paperSize="9" orientation="portrait" horizontalDpi="3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A19" workbookViewId="0">
      <selection activeCell="G2" sqref="G2:U131"/>
    </sheetView>
  </sheetViews>
  <sheetFormatPr defaultRowHeight="13.5"/>
  <cols>
    <col min="1" max="1" width="2.5" style="137" customWidth="1"/>
    <col min="2" max="2" width="3.375" style="138" customWidth="1"/>
    <col min="3" max="19" width="5.625" style="137" customWidth="1"/>
    <col min="20" max="256" width="9" style="137"/>
    <col min="257" max="257" width="2.5" style="137" customWidth="1"/>
    <col min="258" max="258" width="3.375" style="137" customWidth="1"/>
    <col min="259" max="275" width="5.625" style="137" customWidth="1"/>
    <col min="276" max="512" width="9" style="137"/>
    <col min="513" max="513" width="2.5" style="137" customWidth="1"/>
    <col min="514" max="514" width="3.375" style="137" customWidth="1"/>
    <col min="515" max="531" width="5.625" style="137" customWidth="1"/>
    <col min="532" max="768" width="9" style="137"/>
    <col min="769" max="769" width="2.5" style="137" customWidth="1"/>
    <col min="770" max="770" width="3.375" style="137" customWidth="1"/>
    <col min="771" max="787" width="5.625" style="137" customWidth="1"/>
    <col min="788" max="1024" width="9" style="137"/>
    <col min="1025" max="1025" width="2.5" style="137" customWidth="1"/>
    <col min="1026" max="1026" width="3.375" style="137" customWidth="1"/>
    <col min="1027" max="1043" width="5.625" style="137" customWidth="1"/>
    <col min="1044" max="1280" width="9" style="137"/>
    <col min="1281" max="1281" width="2.5" style="137" customWidth="1"/>
    <col min="1282" max="1282" width="3.375" style="137" customWidth="1"/>
    <col min="1283" max="1299" width="5.625" style="137" customWidth="1"/>
    <col min="1300" max="1536" width="9" style="137"/>
    <col min="1537" max="1537" width="2.5" style="137" customWidth="1"/>
    <col min="1538" max="1538" width="3.375" style="137" customWidth="1"/>
    <col min="1539" max="1555" width="5.625" style="137" customWidth="1"/>
    <col min="1556" max="1792" width="9" style="137"/>
    <col min="1793" max="1793" width="2.5" style="137" customWidth="1"/>
    <col min="1794" max="1794" width="3.375" style="137" customWidth="1"/>
    <col min="1795" max="1811" width="5.625" style="137" customWidth="1"/>
    <col min="1812" max="2048" width="9" style="137"/>
    <col min="2049" max="2049" width="2.5" style="137" customWidth="1"/>
    <col min="2050" max="2050" width="3.375" style="137" customWidth="1"/>
    <col min="2051" max="2067" width="5.625" style="137" customWidth="1"/>
    <col min="2068" max="2304" width="9" style="137"/>
    <col min="2305" max="2305" width="2.5" style="137" customWidth="1"/>
    <col min="2306" max="2306" width="3.375" style="137" customWidth="1"/>
    <col min="2307" max="2323" width="5.625" style="137" customWidth="1"/>
    <col min="2324" max="2560" width="9" style="137"/>
    <col min="2561" max="2561" width="2.5" style="137" customWidth="1"/>
    <col min="2562" max="2562" width="3.375" style="137" customWidth="1"/>
    <col min="2563" max="2579" width="5.625" style="137" customWidth="1"/>
    <col min="2580" max="2816" width="9" style="137"/>
    <col min="2817" max="2817" width="2.5" style="137" customWidth="1"/>
    <col min="2818" max="2818" width="3.375" style="137" customWidth="1"/>
    <col min="2819" max="2835" width="5.625" style="137" customWidth="1"/>
    <col min="2836" max="3072" width="9" style="137"/>
    <col min="3073" max="3073" width="2.5" style="137" customWidth="1"/>
    <col min="3074" max="3074" width="3.375" style="137" customWidth="1"/>
    <col min="3075" max="3091" width="5.625" style="137" customWidth="1"/>
    <col min="3092" max="3328" width="9" style="137"/>
    <col min="3329" max="3329" width="2.5" style="137" customWidth="1"/>
    <col min="3330" max="3330" width="3.375" style="137" customWidth="1"/>
    <col min="3331" max="3347" width="5.625" style="137" customWidth="1"/>
    <col min="3348" max="3584" width="9" style="137"/>
    <col min="3585" max="3585" width="2.5" style="137" customWidth="1"/>
    <col min="3586" max="3586" width="3.375" style="137" customWidth="1"/>
    <col min="3587" max="3603" width="5.625" style="137" customWidth="1"/>
    <col min="3604" max="3840" width="9" style="137"/>
    <col min="3841" max="3841" width="2.5" style="137" customWidth="1"/>
    <col min="3842" max="3842" width="3.375" style="137" customWidth="1"/>
    <col min="3843" max="3859" width="5.625" style="137" customWidth="1"/>
    <col min="3860" max="4096" width="9" style="137"/>
    <col min="4097" max="4097" width="2.5" style="137" customWidth="1"/>
    <col min="4098" max="4098" width="3.375" style="137" customWidth="1"/>
    <col min="4099" max="4115" width="5.625" style="137" customWidth="1"/>
    <col min="4116" max="4352" width="9" style="137"/>
    <col min="4353" max="4353" width="2.5" style="137" customWidth="1"/>
    <col min="4354" max="4354" width="3.375" style="137" customWidth="1"/>
    <col min="4355" max="4371" width="5.625" style="137" customWidth="1"/>
    <col min="4372" max="4608" width="9" style="137"/>
    <col min="4609" max="4609" width="2.5" style="137" customWidth="1"/>
    <col min="4610" max="4610" width="3.375" style="137" customWidth="1"/>
    <col min="4611" max="4627" width="5.625" style="137" customWidth="1"/>
    <col min="4628" max="4864" width="9" style="137"/>
    <col min="4865" max="4865" width="2.5" style="137" customWidth="1"/>
    <col min="4866" max="4866" width="3.375" style="137" customWidth="1"/>
    <col min="4867" max="4883" width="5.625" style="137" customWidth="1"/>
    <col min="4884" max="5120" width="9" style="137"/>
    <col min="5121" max="5121" width="2.5" style="137" customWidth="1"/>
    <col min="5122" max="5122" width="3.375" style="137" customWidth="1"/>
    <col min="5123" max="5139" width="5.625" style="137" customWidth="1"/>
    <col min="5140" max="5376" width="9" style="137"/>
    <col min="5377" max="5377" width="2.5" style="137" customWidth="1"/>
    <col min="5378" max="5378" width="3.375" style="137" customWidth="1"/>
    <col min="5379" max="5395" width="5.625" style="137" customWidth="1"/>
    <col min="5396" max="5632" width="9" style="137"/>
    <col min="5633" max="5633" width="2.5" style="137" customWidth="1"/>
    <col min="5634" max="5634" width="3.375" style="137" customWidth="1"/>
    <col min="5635" max="5651" width="5.625" style="137" customWidth="1"/>
    <col min="5652" max="5888" width="9" style="137"/>
    <col min="5889" max="5889" width="2.5" style="137" customWidth="1"/>
    <col min="5890" max="5890" width="3.375" style="137" customWidth="1"/>
    <col min="5891" max="5907" width="5.625" style="137" customWidth="1"/>
    <col min="5908" max="6144" width="9" style="137"/>
    <col min="6145" max="6145" width="2.5" style="137" customWidth="1"/>
    <col min="6146" max="6146" width="3.375" style="137" customWidth="1"/>
    <col min="6147" max="6163" width="5.625" style="137" customWidth="1"/>
    <col min="6164" max="6400" width="9" style="137"/>
    <col min="6401" max="6401" width="2.5" style="137" customWidth="1"/>
    <col min="6402" max="6402" width="3.375" style="137" customWidth="1"/>
    <col min="6403" max="6419" width="5.625" style="137" customWidth="1"/>
    <col min="6420" max="6656" width="9" style="137"/>
    <col min="6657" max="6657" width="2.5" style="137" customWidth="1"/>
    <col min="6658" max="6658" width="3.375" style="137" customWidth="1"/>
    <col min="6659" max="6675" width="5.625" style="137" customWidth="1"/>
    <col min="6676" max="6912" width="9" style="137"/>
    <col min="6913" max="6913" width="2.5" style="137" customWidth="1"/>
    <col min="6914" max="6914" width="3.375" style="137" customWidth="1"/>
    <col min="6915" max="6931" width="5.625" style="137" customWidth="1"/>
    <col min="6932" max="7168" width="9" style="137"/>
    <col min="7169" max="7169" width="2.5" style="137" customWidth="1"/>
    <col min="7170" max="7170" width="3.375" style="137" customWidth="1"/>
    <col min="7171" max="7187" width="5.625" style="137" customWidth="1"/>
    <col min="7188" max="7424" width="9" style="137"/>
    <col min="7425" max="7425" width="2.5" style="137" customWidth="1"/>
    <col min="7426" max="7426" width="3.375" style="137" customWidth="1"/>
    <col min="7427" max="7443" width="5.625" style="137" customWidth="1"/>
    <col min="7444" max="7680" width="9" style="137"/>
    <col min="7681" max="7681" width="2.5" style="137" customWidth="1"/>
    <col min="7682" max="7682" width="3.375" style="137" customWidth="1"/>
    <col min="7683" max="7699" width="5.625" style="137" customWidth="1"/>
    <col min="7700" max="7936" width="9" style="137"/>
    <col min="7937" max="7937" width="2.5" style="137" customWidth="1"/>
    <col min="7938" max="7938" width="3.375" style="137" customWidth="1"/>
    <col min="7939" max="7955" width="5.625" style="137" customWidth="1"/>
    <col min="7956" max="8192" width="9" style="137"/>
    <col min="8193" max="8193" width="2.5" style="137" customWidth="1"/>
    <col min="8194" max="8194" width="3.375" style="137" customWidth="1"/>
    <col min="8195" max="8211" width="5.625" style="137" customWidth="1"/>
    <col min="8212" max="8448" width="9" style="137"/>
    <col min="8449" max="8449" width="2.5" style="137" customWidth="1"/>
    <col min="8450" max="8450" width="3.375" style="137" customWidth="1"/>
    <col min="8451" max="8467" width="5.625" style="137" customWidth="1"/>
    <col min="8468" max="8704" width="9" style="137"/>
    <col min="8705" max="8705" width="2.5" style="137" customWidth="1"/>
    <col min="8706" max="8706" width="3.375" style="137" customWidth="1"/>
    <col min="8707" max="8723" width="5.625" style="137" customWidth="1"/>
    <col min="8724" max="8960" width="9" style="137"/>
    <col min="8961" max="8961" width="2.5" style="137" customWidth="1"/>
    <col min="8962" max="8962" width="3.375" style="137" customWidth="1"/>
    <col min="8963" max="8979" width="5.625" style="137" customWidth="1"/>
    <col min="8980" max="9216" width="9" style="137"/>
    <col min="9217" max="9217" width="2.5" style="137" customWidth="1"/>
    <col min="9218" max="9218" width="3.375" style="137" customWidth="1"/>
    <col min="9219" max="9235" width="5.625" style="137" customWidth="1"/>
    <col min="9236" max="9472" width="9" style="137"/>
    <col min="9473" max="9473" width="2.5" style="137" customWidth="1"/>
    <col min="9474" max="9474" width="3.375" style="137" customWidth="1"/>
    <col min="9475" max="9491" width="5.625" style="137" customWidth="1"/>
    <col min="9492" max="9728" width="9" style="137"/>
    <col min="9729" max="9729" width="2.5" style="137" customWidth="1"/>
    <col min="9730" max="9730" width="3.375" style="137" customWidth="1"/>
    <col min="9731" max="9747" width="5.625" style="137" customWidth="1"/>
    <col min="9748" max="9984" width="9" style="137"/>
    <col min="9985" max="9985" width="2.5" style="137" customWidth="1"/>
    <col min="9986" max="9986" width="3.375" style="137" customWidth="1"/>
    <col min="9987" max="10003" width="5.625" style="137" customWidth="1"/>
    <col min="10004" max="10240" width="9" style="137"/>
    <col min="10241" max="10241" width="2.5" style="137" customWidth="1"/>
    <col min="10242" max="10242" width="3.375" style="137" customWidth="1"/>
    <col min="10243" max="10259" width="5.625" style="137" customWidth="1"/>
    <col min="10260" max="10496" width="9" style="137"/>
    <col min="10497" max="10497" width="2.5" style="137" customWidth="1"/>
    <col min="10498" max="10498" width="3.375" style="137" customWidth="1"/>
    <col min="10499" max="10515" width="5.625" style="137" customWidth="1"/>
    <col min="10516" max="10752" width="9" style="137"/>
    <col min="10753" max="10753" width="2.5" style="137" customWidth="1"/>
    <col min="10754" max="10754" width="3.375" style="137" customWidth="1"/>
    <col min="10755" max="10771" width="5.625" style="137" customWidth="1"/>
    <col min="10772" max="11008" width="9" style="137"/>
    <col min="11009" max="11009" width="2.5" style="137" customWidth="1"/>
    <col min="11010" max="11010" width="3.375" style="137" customWidth="1"/>
    <col min="11011" max="11027" width="5.625" style="137" customWidth="1"/>
    <col min="11028" max="11264" width="9" style="137"/>
    <col min="11265" max="11265" width="2.5" style="137" customWidth="1"/>
    <col min="11266" max="11266" width="3.375" style="137" customWidth="1"/>
    <col min="11267" max="11283" width="5.625" style="137" customWidth="1"/>
    <col min="11284" max="11520" width="9" style="137"/>
    <col min="11521" max="11521" width="2.5" style="137" customWidth="1"/>
    <col min="11522" max="11522" width="3.375" style="137" customWidth="1"/>
    <col min="11523" max="11539" width="5.625" style="137" customWidth="1"/>
    <col min="11540" max="11776" width="9" style="137"/>
    <col min="11777" max="11777" width="2.5" style="137" customWidth="1"/>
    <col min="11778" max="11778" width="3.375" style="137" customWidth="1"/>
    <col min="11779" max="11795" width="5.625" style="137" customWidth="1"/>
    <col min="11796" max="12032" width="9" style="137"/>
    <col min="12033" max="12033" width="2.5" style="137" customWidth="1"/>
    <col min="12034" max="12034" width="3.375" style="137" customWidth="1"/>
    <col min="12035" max="12051" width="5.625" style="137" customWidth="1"/>
    <col min="12052" max="12288" width="9" style="137"/>
    <col min="12289" max="12289" width="2.5" style="137" customWidth="1"/>
    <col min="12290" max="12290" width="3.375" style="137" customWidth="1"/>
    <col min="12291" max="12307" width="5.625" style="137" customWidth="1"/>
    <col min="12308" max="12544" width="9" style="137"/>
    <col min="12545" max="12545" width="2.5" style="137" customWidth="1"/>
    <col min="12546" max="12546" width="3.375" style="137" customWidth="1"/>
    <col min="12547" max="12563" width="5.625" style="137" customWidth="1"/>
    <col min="12564" max="12800" width="9" style="137"/>
    <col min="12801" max="12801" width="2.5" style="137" customWidth="1"/>
    <col min="12802" max="12802" width="3.375" style="137" customWidth="1"/>
    <col min="12803" max="12819" width="5.625" style="137" customWidth="1"/>
    <col min="12820" max="13056" width="9" style="137"/>
    <col min="13057" max="13057" width="2.5" style="137" customWidth="1"/>
    <col min="13058" max="13058" width="3.375" style="137" customWidth="1"/>
    <col min="13059" max="13075" width="5.625" style="137" customWidth="1"/>
    <col min="13076" max="13312" width="9" style="137"/>
    <col min="13313" max="13313" width="2.5" style="137" customWidth="1"/>
    <col min="13314" max="13314" width="3.375" style="137" customWidth="1"/>
    <col min="13315" max="13331" width="5.625" style="137" customWidth="1"/>
    <col min="13332" max="13568" width="9" style="137"/>
    <col min="13569" max="13569" width="2.5" style="137" customWidth="1"/>
    <col min="13570" max="13570" width="3.375" style="137" customWidth="1"/>
    <col min="13571" max="13587" width="5.625" style="137" customWidth="1"/>
    <col min="13588" max="13824" width="9" style="137"/>
    <col min="13825" max="13825" width="2.5" style="137" customWidth="1"/>
    <col min="13826" max="13826" width="3.375" style="137" customWidth="1"/>
    <col min="13827" max="13843" width="5.625" style="137" customWidth="1"/>
    <col min="13844" max="14080" width="9" style="137"/>
    <col min="14081" max="14081" width="2.5" style="137" customWidth="1"/>
    <col min="14082" max="14082" width="3.375" style="137" customWidth="1"/>
    <col min="14083" max="14099" width="5.625" style="137" customWidth="1"/>
    <col min="14100" max="14336" width="9" style="137"/>
    <col min="14337" max="14337" width="2.5" style="137" customWidth="1"/>
    <col min="14338" max="14338" width="3.375" style="137" customWidth="1"/>
    <col min="14339" max="14355" width="5.625" style="137" customWidth="1"/>
    <col min="14356" max="14592" width="9" style="137"/>
    <col min="14593" max="14593" width="2.5" style="137" customWidth="1"/>
    <col min="14594" max="14594" width="3.375" style="137" customWidth="1"/>
    <col min="14595" max="14611" width="5.625" style="137" customWidth="1"/>
    <col min="14612" max="14848" width="9" style="137"/>
    <col min="14849" max="14849" width="2.5" style="137" customWidth="1"/>
    <col min="14850" max="14850" width="3.375" style="137" customWidth="1"/>
    <col min="14851" max="14867" width="5.625" style="137" customWidth="1"/>
    <col min="14868" max="15104" width="9" style="137"/>
    <col min="15105" max="15105" width="2.5" style="137" customWidth="1"/>
    <col min="15106" max="15106" width="3.375" style="137" customWidth="1"/>
    <col min="15107" max="15123" width="5.625" style="137" customWidth="1"/>
    <col min="15124" max="15360" width="9" style="137"/>
    <col min="15361" max="15361" width="2.5" style="137" customWidth="1"/>
    <col min="15362" max="15362" width="3.375" style="137" customWidth="1"/>
    <col min="15363" max="15379" width="5.625" style="137" customWidth="1"/>
    <col min="15380" max="15616" width="9" style="137"/>
    <col min="15617" max="15617" width="2.5" style="137" customWidth="1"/>
    <col min="15618" max="15618" width="3.375" style="137" customWidth="1"/>
    <col min="15619" max="15635" width="5.625" style="137" customWidth="1"/>
    <col min="15636" max="15872" width="9" style="137"/>
    <col min="15873" max="15873" width="2.5" style="137" customWidth="1"/>
    <col min="15874" max="15874" width="3.375" style="137" customWidth="1"/>
    <col min="15875" max="15891" width="5.625" style="137" customWidth="1"/>
    <col min="15892" max="16128" width="9" style="137"/>
    <col min="16129" max="16129" width="2.5" style="137" customWidth="1"/>
    <col min="16130" max="16130" width="3.375" style="137" customWidth="1"/>
    <col min="16131" max="16147" width="5.625" style="137" customWidth="1"/>
    <col min="16148" max="16384" width="9" style="137"/>
  </cols>
  <sheetData>
    <row r="1" spans="1:19" ht="29.1" customHeight="1"/>
    <row r="2" spans="1:19" ht="29.1" customHeight="1">
      <c r="A2" s="139"/>
      <c r="B2" s="179"/>
      <c r="C2" s="180"/>
      <c r="D2" s="183" t="s">
        <v>303</v>
      </c>
      <c r="E2" s="183"/>
      <c r="F2" s="183"/>
      <c r="G2" s="183"/>
      <c r="H2" s="140"/>
      <c r="I2" s="140"/>
      <c r="J2" s="140"/>
      <c r="K2" s="185" t="s">
        <v>304</v>
      </c>
      <c r="L2" s="186"/>
      <c r="M2" s="189">
        <v>5</v>
      </c>
      <c r="N2" s="180"/>
      <c r="O2" s="190"/>
      <c r="P2" s="193">
        <v>1</v>
      </c>
      <c r="Q2" s="194"/>
      <c r="R2" s="197" t="s">
        <v>305</v>
      </c>
      <c r="S2" s="198"/>
    </row>
    <row r="3" spans="1:19" ht="29.1" customHeight="1">
      <c r="A3" s="139"/>
      <c r="B3" s="181"/>
      <c r="C3" s="182"/>
      <c r="D3" s="184"/>
      <c r="E3" s="184"/>
      <c r="F3" s="184"/>
      <c r="G3" s="184"/>
      <c r="H3" s="141"/>
      <c r="I3" s="141"/>
      <c r="J3" s="141"/>
      <c r="K3" s="187"/>
      <c r="L3" s="188"/>
      <c r="M3" s="191"/>
      <c r="N3" s="182"/>
      <c r="O3" s="192"/>
      <c r="P3" s="195"/>
      <c r="Q3" s="196"/>
      <c r="R3" s="199"/>
      <c r="S3" s="200"/>
    </row>
    <row r="4" spans="1:19" ht="29.1" customHeight="1">
      <c r="A4" s="139"/>
      <c r="B4" s="142"/>
      <c r="C4" s="142" t="s">
        <v>306</v>
      </c>
      <c r="D4" s="174" t="s">
        <v>307</v>
      </c>
      <c r="E4" s="174"/>
      <c r="F4" s="174"/>
      <c r="G4" s="174"/>
      <c r="H4" s="174"/>
      <c r="I4" s="174"/>
      <c r="J4" s="143"/>
      <c r="K4" s="142" t="s">
        <v>306</v>
      </c>
      <c r="L4" s="174" t="s">
        <v>307</v>
      </c>
      <c r="M4" s="174"/>
      <c r="N4" s="174"/>
      <c r="O4" s="174"/>
      <c r="P4" s="174"/>
      <c r="Q4" s="174"/>
      <c r="R4" s="143"/>
      <c r="S4" s="139"/>
    </row>
    <row r="5" spans="1:19" ht="29.1" customHeight="1">
      <c r="A5" s="139"/>
      <c r="B5" s="142"/>
      <c r="C5" s="175">
        <f>オーダー!K5</f>
        <v>35</v>
      </c>
      <c r="D5" s="177" t="str">
        <f>オーダー!L5</f>
        <v>米田　光</v>
      </c>
      <c r="E5" s="177"/>
      <c r="F5" s="177"/>
      <c r="G5" s="177"/>
      <c r="H5" s="177"/>
      <c r="I5" s="177"/>
      <c r="J5" s="178" t="s">
        <v>308</v>
      </c>
      <c r="K5" s="175">
        <f>オーダー!K7</f>
        <v>36</v>
      </c>
      <c r="L5" s="177" t="str">
        <f>オーダー!L7</f>
        <v>田上徹弥</v>
      </c>
      <c r="M5" s="177"/>
      <c r="N5" s="177"/>
      <c r="O5" s="177"/>
      <c r="P5" s="177"/>
      <c r="Q5" s="177"/>
      <c r="R5" s="169"/>
      <c r="S5" s="139"/>
    </row>
    <row r="6" spans="1:19" ht="29.1" customHeight="1">
      <c r="A6" s="139"/>
      <c r="B6" s="142"/>
      <c r="C6" s="175"/>
      <c r="D6" s="177"/>
      <c r="E6" s="177"/>
      <c r="F6" s="177"/>
      <c r="G6" s="177"/>
      <c r="H6" s="177"/>
      <c r="I6" s="177"/>
      <c r="J6" s="178"/>
      <c r="K6" s="175"/>
      <c r="L6" s="177"/>
      <c r="M6" s="177"/>
      <c r="N6" s="177"/>
      <c r="O6" s="177"/>
      <c r="P6" s="177"/>
      <c r="Q6" s="177"/>
      <c r="R6" s="169"/>
      <c r="S6" s="139"/>
    </row>
    <row r="7" spans="1:19" ht="29.1" customHeight="1">
      <c r="A7" s="139"/>
      <c r="B7" s="142"/>
      <c r="C7" s="176"/>
      <c r="D7" s="144" t="s">
        <v>309</v>
      </c>
      <c r="E7" s="170"/>
      <c r="F7" s="170"/>
      <c r="G7" s="170"/>
      <c r="H7" s="170"/>
      <c r="I7" s="143" t="s">
        <v>310</v>
      </c>
      <c r="J7" s="143"/>
      <c r="K7" s="176"/>
      <c r="L7" s="144" t="s">
        <v>309</v>
      </c>
      <c r="M7" s="171"/>
      <c r="N7" s="171"/>
      <c r="O7" s="171"/>
      <c r="P7" s="171"/>
      <c r="Q7" s="143" t="s">
        <v>310</v>
      </c>
      <c r="R7" s="141"/>
      <c r="S7" s="145"/>
    </row>
    <row r="8" spans="1:19" ht="29.1" customHeight="1">
      <c r="A8" s="139"/>
      <c r="B8" s="146" t="s">
        <v>311</v>
      </c>
      <c r="C8" s="166" t="s">
        <v>312</v>
      </c>
      <c r="D8" s="166"/>
      <c r="E8" s="147">
        <v>1</v>
      </c>
      <c r="F8" s="147">
        <v>2</v>
      </c>
      <c r="G8" s="147">
        <v>3</v>
      </c>
      <c r="H8" s="147">
        <v>4</v>
      </c>
      <c r="I8" s="147">
        <v>5</v>
      </c>
      <c r="J8" s="147">
        <v>6</v>
      </c>
      <c r="K8" s="147">
        <v>7</v>
      </c>
      <c r="L8" s="147">
        <v>8</v>
      </c>
      <c r="M8" s="147">
        <v>9</v>
      </c>
      <c r="N8" s="147">
        <v>10</v>
      </c>
      <c r="O8" s="147">
        <v>11</v>
      </c>
      <c r="P8" s="147">
        <v>12</v>
      </c>
      <c r="Q8" s="147" t="s">
        <v>321</v>
      </c>
      <c r="R8" s="167" t="s">
        <v>313</v>
      </c>
      <c r="S8" s="168"/>
    </row>
    <row r="9" spans="1:19" ht="29.1" customHeight="1">
      <c r="A9" s="139"/>
      <c r="B9" s="146">
        <f>C5</f>
        <v>35</v>
      </c>
      <c r="C9" s="166" t="str">
        <f>D5</f>
        <v>米田　光</v>
      </c>
      <c r="D9" s="166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72"/>
      <c r="S9" s="173"/>
    </row>
    <row r="10" spans="1:19" ht="29.1" customHeight="1">
      <c r="A10" s="139"/>
      <c r="B10" s="146">
        <f>K5</f>
        <v>36</v>
      </c>
      <c r="C10" s="166" t="str">
        <f>L5</f>
        <v>田上徹弥</v>
      </c>
      <c r="D10" s="166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67"/>
      <c r="S10" s="168"/>
    </row>
    <row r="11" spans="1:19" ht="29.1" customHeight="1"/>
    <row r="12" spans="1:19" ht="29.1" customHeight="1">
      <c r="A12" s="139"/>
      <c r="B12" s="179"/>
      <c r="C12" s="180"/>
      <c r="D12" s="183" t="s">
        <v>303</v>
      </c>
      <c r="E12" s="183"/>
      <c r="F12" s="183"/>
      <c r="G12" s="183"/>
      <c r="H12" s="140"/>
      <c r="I12" s="140"/>
      <c r="J12" s="140"/>
      <c r="K12" s="185" t="s">
        <v>304</v>
      </c>
      <c r="L12" s="186"/>
      <c r="M12" s="189">
        <f>M2</f>
        <v>5</v>
      </c>
      <c r="N12" s="180"/>
      <c r="O12" s="190"/>
      <c r="P12" s="193">
        <f>P2+1</f>
        <v>2</v>
      </c>
      <c r="Q12" s="194"/>
      <c r="R12" s="197" t="s">
        <v>305</v>
      </c>
      <c r="S12" s="198"/>
    </row>
    <row r="13" spans="1:19" ht="29.1" customHeight="1">
      <c r="A13" s="139"/>
      <c r="B13" s="181"/>
      <c r="C13" s="182"/>
      <c r="D13" s="184"/>
      <c r="E13" s="184"/>
      <c r="F13" s="184"/>
      <c r="G13" s="184"/>
      <c r="H13" s="141"/>
      <c r="I13" s="141"/>
      <c r="J13" s="141"/>
      <c r="K13" s="187"/>
      <c r="L13" s="188"/>
      <c r="M13" s="191"/>
      <c r="N13" s="182"/>
      <c r="O13" s="192"/>
      <c r="P13" s="195"/>
      <c r="Q13" s="196"/>
      <c r="R13" s="199"/>
      <c r="S13" s="200"/>
    </row>
    <row r="14" spans="1:19" ht="29.1" customHeight="1">
      <c r="A14" s="139"/>
      <c r="B14" s="142"/>
      <c r="C14" s="142" t="s">
        <v>306</v>
      </c>
      <c r="D14" s="174" t="s">
        <v>307</v>
      </c>
      <c r="E14" s="174"/>
      <c r="F14" s="174"/>
      <c r="G14" s="174"/>
      <c r="H14" s="174"/>
      <c r="I14" s="174"/>
      <c r="J14" s="143"/>
      <c r="K14" s="142" t="s">
        <v>306</v>
      </c>
      <c r="L14" s="174" t="s">
        <v>307</v>
      </c>
      <c r="M14" s="174"/>
      <c r="N14" s="174"/>
      <c r="O14" s="174"/>
      <c r="P14" s="174"/>
      <c r="Q14" s="174"/>
      <c r="R14" s="143"/>
      <c r="S14" s="139"/>
    </row>
    <row r="15" spans="1:19" ht="29.1" customHeight="1">
      <c r="A15" s="139"/>
      <c r="B15" s="142"/>
      <c r="C15" s="175">
        <f>オーダー!K10</f>
        <v>41</v>
      </c>
      <c r="D15" s="177" t="str">
        <f>オーダー!L10</f>
        <v>荒井修平</v>
      </c>
      <c r="E15" s="177"/>
      <c r="F15" s="177"/>
      <c r="G15" s="177"/>
      <c r="H15" s="177"/>
      <c r="I15" s="177"/>
      <c r="J15" s="178" t="s">
        <v>314</v>
      </c>
      <c r="K15" s="175">
        <f>オーダー!K12</f>
        <v>42</v>
      </c>
      <c r="L15" s="177" t="str">
        <f>オーダー!L12</f>
        <v>仲川　亮</v>
      </c>
      <c r="M15" s="177"/>
      <c r="N15" s="177"/>
      <c r="O15" s="177"/>
      <c r="P15" s="177"/>
      <c r="Q15" s="177"/>
      <c r="R15" s="169"/>
      <c r="S15" s="139"/>
    </row>
    <row r="16" spans="1:19" ht="29.1" customHeight="1">
      <c r="A16" s="139"/>
      <c r="B16" s="142"/>
      <c r="C16" s="175"/>
      <c r="D16" s="177"/>
      <c r="E16" s="177"/>
      <c r="F16" s="177"/>
      <c r="G16" s="177"/>
      <c r="H16" s="177"/>
      <c r="I16" s="177"/>
      <c r="J16" s="178"/>
      <c r="K16" s="175"/>
      <c r="L16" s="177"/>
      <c r="M16" s="177"/>
      <c r="N16" s="177"/>
      <c r="O16" s="177"/>
      <c r="P16" s="177"/>
      <c r="Q16" s="177"/>
      <c r="R16" s="169"/>
      <c r="S16" s="139"/>
    </row>
    <row r="17" spans="1:19" ht="29.1" customHeight="1">
      <c r="A17" s="139"/>
      <c r="B17" s="142"/>
      <c r="C17" s="176"/>
      <c r="D17" s="144" t="s">
        <v>315</v>
      </c>
      <c r="E17" s="170"/>
      <c r="F17" s="170"/>
      <c r="G17" s="170"/>
      <c r="H17" s="170"/>
      <c r="I17" s="143" t="s">
        <v>316</v>
      </c>
      <c r="J17" s="143"/>
      <c r="K17" s="176"/>
      <c r="L17" s="144" t="s">
        <v>315</v>
      </c>
      <c r="M17" s="171"/>
      <c r="N17" s="171"/>
      <c r="O17" s="171"/>
      <c r="P17" s="171"/>
      <c r="Q17" s="143" t="s">
        <v>316</v>
      </c>
      <c r="R17" s="141"/>
      <c r="S17" s="145"/>
    </row>
    <row r="18" spans="1:19" ht="29.1" customHeight="1">
      <c r="A18" s="139"/>
      <c r="B18" s="146" t="s">
        <v>306</v>
      </c>
      <c r="C18" s="166" t="s">
        <v>312</v>
      </c>
      <c r="D18" s="166"/>
      <c r="E18" s="147">
        <v>1</v>
      </c>
      <c r="F18" s="147">
        <v>2</v>
      </c>
      <c r="G18" s="147">
        <v>3</v>
      </c>
      <c r="H18" s="147">
        <v>4</v>
      </c>
      <c r="I18" s="147">
        <v>5</v>
      </c>
      <c r="J18" s="147">
        <v>6</v>
      </c>
      <c r="K18" s="147">
        <v>7</v>
      </c>
      <c r="L18" s="147">
        <v>8</v>
      </c>
      <c r="M18" s="147">
        <v>9</v>
      </c>
      <c r="N18" s="147">
        <v>10</v>
      </c>
      <c r="O18" s="147">
        <v>11</v>
      </c>
      <c r="P18" s="147">
        <v>12</v>
      </c>
      <c r="Q18" s="147" t="s">
        <v>321</v>
      </c>
      <c r="R18" s="167" t="s">
        <v>313</v>
      </c>
      <c r="S18" s="168"/>
    </row>
    <row r="19" spans="1:19" ht="29.1" customHeight="1">
      <c r="A19" s="139"/>
      <c r="B19" s="146"/>
      <c r="C19" s="166"/>
      <c r="D19" s="166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72"/>
      <c r="S19" s="173"/>
    </row>
    <row r="20" spans="1:19" ht="29.1" customHeight="1">
      <c r="A20" s="139"/>
      <c r="B20" s="146"/>
      <c r="C20" s="166"/>
      <c r="D20" s="166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67"/>
      <c r="S20" s="168"/>
    </row>
    <row r="21" spans="1:19" ht="29.1" customHeight="1"/>
    <row r="22" spans="1:19" ht="29.1" customHeight="1">
      <c r="A22" s="139"/>
      <c r="B22" s="179"/>
      <c r="C22" s="180"/>
      <c r="D22" s="183" t="s">
        <v>303</v>
      </c>
      <c r="E22" s="183"/>
      <c r="F22" s="183"/>
      <c r="G22" s="183"/>
      <c r="H22" s="140"/>
      <c r="I22" s="140"/>
      <c r="J22" s="140"/>
      <c r="K22" s="185" t="s">
        <v>304</v>
      </c>
      <c r="L22" s="186"/>
      <c r="M22" s="189">
        <f>M2</f>
        <v>5</v>
      </c>
      <c r="N22" s="180"/>
      <c r="O22" s="190"/>
      <c r="P22" s="193">
        <f>P12+1</f>
        <v>3</v>
      </c>
      <c r="Q22" s="194"/>
      <c r="R22" s="197" t="s">
        <v>305</v>
      </c>
      <c r="S22" s="198"/>
    </row>
    <row r="23" spans="1:19" ht="29.1" customHeight="1">
      <c r="A23" s="139"/>
      <c r="B23" s="181"/>
      <c r="C23" s="182"/>
      <c r="D23" s="184"/>
      <c r="E23" s="184"/>
      <c r="F23" s="184"/>
      <c r="G23" s="184"/>
      <c r="H23" s="141"/>
      <c r="I23" s="141"/>
      <c r="J23" s="141"/>
      <c r="K23" s="187"/>
      <c r="L23" s="188"/>
      <c r="M23" s="191"/>
      <c r="N23" s="182"/>
      <c r="O23" s="192"/>
      <c r="P23" s="195"/>
      <c r="Q23" s="196"/>
      <c r="R23" s="199"/>
      <c r="S23" s="200"/>
    </row>
    <row r="24" spans="1:19" ht="29.1" customHeight="1">
      <c r="A24" s="139"/>
      <c r="B24" s="142"/>
      <c r="C24" s="142" t="s">
        <v>317</v>
      </c>
      <c r="D24" s="174" t="s">
        <v>307</v>
      </c>
      <c r="E24" s="174"/>
      <c r="F24" s="174"/>
      <c r="G24" s="174"/>
      <c r="H24" s="174"/>
      <c r="I24" s="174"/>
      <c r="J24" s="143"/>
      <c r="K24" s="142" t="s">
        <v>317</v>
      </c>
      <c r="L24" s="174" t="s">
        <v>307</v>
      </c>
      <c r="M24" s="174"/>
      <c r="N24" s="174"/>
      <c r="O24" s="174"/>
      <c r="P24" s="174"/>
      <c r="Q24" s="174"/>
      <c r="R24" s="143"/>
      <c r="S24" s="139"/>
    </row>
    <row r="25" spans="1:19" ht="29.1" customHeight="1">
      <c r="A25" s="139"/>
      <c r="B25" s="142"/>
      <c r="C25" s="175">
        <f>オーダー!K15</f>
        <v>33</v>
      </c>
      <c r="D25" s="177" t="str">
        <f>オーダー!L15</f>
        <v>西本祐大</v>
      </c>
      <c r="E25" s="177"/>
      <c r="F25" s="177"/>
      <c r="G25" s="177"/>
      <c r="H25" s="177"/>
      <c r="I25" s="177"/>
      <c r="J25" s="178" t="s">
        <v>318</v>
      </c>
      <c r="K25" s="175"/>
      <c r="L25" s="177"/>
      <c r="M25" s="177"/>
      <c r="N25" s="177"/>
      <c r="O25" s="177"/>
      <c r="P25" s="177"/>
      <c r="Q25" s="177"/>
      <c r="R25" s="169"/>
      <c r="S25" s="139"/>
    </row>
    <row r="26" spans="1:19" ht="29.1" customHeight="1">
      <c r="A26" s="139"/>
      <c r="B26" s="142"/>
      <c r="C26" s="175"/>
      <c r="D26" s="177"/>
      <c r="E26" s="177"/>
      <c r="F26" s="177"/>
      <c r="G26" s="177"/>
      <c r="H26" s="177"/>
      <c r="I26" s="177"/>
      <c r="J26" s="178"/>
      <c r="K26" s="175"/>
      <c r="L26" s="177"/>
      <c r="M26" s="177"/>
      <c r="N26" s="177"/>
      <c r="O26" s="177"/>
      <c r="P26" s="177"/>
      <c r="Q26" s="177"/>
      <c r="R26" s="169"/>
      <c r="S26" s="139"/>
    </row>
    <row r="27" spans="1:19" ht="29.1" customHeight="1">
      <c r="A27" s="139"/>
      <c r="B27" s="142"/>
      <c r="C27" s="176"/>
      <c r="D27" s="144" t="s">
        <v>319</v>
      </c>
      <c r="E27" s="170"/>
      <c r="F27" s="170"/>
      <c r="G27" s="170"/>
      <c r="H27" s="170"/>
      <c r="I27" s="143" t="s">
        <v>320</v>
      </c>
      <c r="J27" s="143"/>
      <c r="K27" s="176"/>
      <c r="L27" s="144" t="s">
        <v>319</v>
      </c>
      <c r="M27" s="171"/>
      <c r="N27" s="171"/>
      <c r="O27" s="171"/>
      <c r="P27" s="171"/>
      <c r="Q27" s="143" t="s">
        <v>320</v>
      </c>
      <c r="R27" s="141"/>
      <c r="S27" s="145"/>
    </row>
    <row r="28" spans="1:19" ht="29.1" customHeight="1">
      <c r="A28" s="139"/>
      <c r="B28" s="146" t="s">
        <v>317</v>
      </c>
      <c r="C28" s="166" t="s">
        <v>312</v>
      </c>
      <c r="D28" s="166"/>
      <c r="E28" s="147">
        <v>1</v>
      </c>
      <c r="F28" s="147">
        <v>2</v>
      </c>
      <c r="G28" s="147">
        <v>3</v>
      </c>
      <c r="H28" s="147">
        <v>4</v>
      </c>
      <c r="I28" s="147">
        <v>5</v>
      </c>
      <c r="J28" s="147">
        <v>6</v>
      </c>
      <c r="K28" s="147">
        <v>7</v>
      </c>
      <c r="L28" s="147">
        <v>8</v>
      </c>
      <c r="M28" s="147">
        <v>9</v>
      </c>
      <c r="N28" s="147">
        <v>10</v>
      </c>
      <c r="O28" s="147">
        <v>11</v>
      </c>
      <c r="P28" s="147">
        <v>12</v>
      </c>
      <c r="Q28" s="147" t="s">
        <v>321</v>
      </c>
      <c r="R28" s="167" t="s">
        <v>313</v>
      </c>
      <c r="S28" s="168"/>
    </row>
    <row r="29" spans="1:19" ht="29.1" customHeight="1">
      <c r="A29" s="139"/>
      <c r="B29" s="146">
        <f>C25</f>
        <v>33</v>
      </c>
      <c r="C29" s="166" t="str">
        <f>D25</f>
        <v>西本祐大</v>
      </c>
      <c r="D29" s="166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72"/>
      <c r="S29" s="173"/>
    </row>
    <row r="30" spans="1:19" ht="29.1" customHeight="1">
      <c r="A30" s="139"/>
      <c r="B30" s="146"/>
      <c r="C30" s="166"/>
      <c r="D30" s="166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67"/>
      <c r="S30" s="168"/>
    </row>
    <row r="31" spans="1:19" ht="29.1" customHeight="1"/>
    <row r="32" spans="1:19" ht="29.1" customHeight="1"/>
    <row r="33" ht="29.1" customHeight="1"/>
    <row r="34" ht="29.1" customHeight="1"/>
    <row r="35" ht="29.1" customHeight="1"/>
    <row r="36" ht="29.1" customHeight="1"/>
    <row r="37" ht="29.1" customHeight="1"/>
    <row r="38" ht="29.1" customHeight="1"/>
    <row r="39" ht="29.1" customHeight="1"/>
    <row r="40" ht="29.1" customHeight="1"/>
  </sheetData>
  <mergeCells count="66">
    <mergeCell ref="R2:S3"/>
    <mergeCell ref="B2:C3"/>
    <mergeCell ref="D2:G3"/>
    <mergeCell ref="K2:L3"/>
    <mergeCell ref="M2:O3"/>
    <mergeCell ref="P2:Q3"/>
    <mergeCell ref="C9:D9"/>
    <mergeCell ref="R9:S9"/>
    <mergeCell ref="D4:I4"/>
    <mergeCell ref="L4:Q4"/>
    <mergeCell ref="C5:C7"/>
    <mergeCell ref="D5:I6"/>
    <mergeCell ref="J5:J6"/>
    <mergeCell ref="K5:K7"/>
    <mergeCell ref="L5:Q6"/>
    <mergeCell ref="R5:R6"/>
    <mergeCell ref="E7:H7"/>
    <mergeCell ref="M7:P7"/>
    <mergeCell ref="C8:D8"/>
    <mergeCell ref="R8:S8"/>
    <mergeCell ref="C10:D10"/>
    <mergeCell ref="R10:S10"/>
    <mergeCell ref="B12:C13"/>
    <mergeCell ref="D12:G13"/>
    <mergeCell ref="K12:L13"/>
    <mergeCell ref="M12:O13"/>
    <mergeCell ref="P12:Q13"/>
    <mergeCell ref="R12:S13"/>
    <mergeCell ref="C19:D19"/>
    <mergeCell ref="R19:S19"/>
    <mergeCell ref="D14:I14"/>
    <mergeCell ref="L14:Q14"/>
    <mergeCell ref="C15:C17"/>
    <mergeCell ref="D15:I16"/>
    <mergeCell ref="J15:J16"/>
    <mergeCell ref="K15:K17"/>
    <mergeCell ref="L15:Q16"/>
    <mergeCell ref="R15:R16"/>
    <mergeCell ref="E17:H17"/>
    <mergeCell ref="M17:P17"/>
    <mergeCell ref="C18:D18"/>
    <mergeCell ref="R18:S18"/>
    <mergeCell ref="C20:D20"/>
    <mergeCell ref="R20:S20"/>
    <mergeCell ref="B22:C23"/>
    <mergeCell ref="D22:G23"/>
    <mergeCell ref="K22:L23"/>
    <mergeCell ref="M22:O23"/>
    <mergeCell ref="P22:Q23"/>
    <mergeCell ref="R22:S23"/>
    <mergeCell ref="D24:I24"/>
    <mergeCell ref="L24:Q24"/>
    <mergeCell ref="C25:C27"/>
    <mergeCell ref="D25:I26"/>
    <mergeCell ref="J25:J26"/>
    <mergeCell ref="K25:K27"/>
    <mergeCell ref="L25:Q26"/>
    <mergeCell ref="C30:D30"/>
    <mergeCell ref="R30:S30"/>
    <mergeCell ref="R25:R26"/>
    <mergeCell ref="E27:H27"/>
    <mergeCell ref="M27:P27"/>
    <mergeCell ref="C28:D28"/>
    <mergeCell ref="R28:S28"/>
    <mergeCell ref="C29:D29"/>
    <mergeCell ref="R29:S29"/>
  </mergeCells>
  <phoneticPr fontId="1"/>
  <pageMargins left="0" right="0" top="0" bottom="0" header="0.51181102362204722" footer="0.51181102362204722"/>
  <pageSetup paperSize="9" orientation="portrait" horizontalDpi="3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A26" workbookViewId="0">
      <selection activeCell="G2" sqref="G2:U131"/>
    </sheetView>
  </sheetViews>
  <sheetFormatPr defaultRowHeight="13.5"/>
  <cols>
    <col min="1" max="1" width="2.5" style="137" customWidth="1"/>
    <col min="2" max="2" width="3.375" style="138" customWidth="1"/>
    <col min="3" max="19" width="5.625" style="137" customWidth="1"/>
    <col min="20" max="256" width="9" style="137"/>
    <col min="257" max="257" width="2.5" style="137" customWidth="1"/>
    <col min="258" max="258" width="3.375" style="137" customWidth="1"/>
    <col min="259" max="275" width="5.625" style="137" customWidth="1"/>
    <col min="276" max="512" width="9" style="137"/>
    <col min="513" max="513" width="2.5" style="137" customWidth="1"/>
    <col min="514" max="514" width="3.375" style="137" customWidth="1"/>
    <col min="515" max="531" width="5.625" style="137" customWidth="1"/>
    <col min="532" max="768" width="9" style="137"/>
    <col min="769" max="769" width="2.5" style="137" customWidth="1"/>
    <col min="770" max="770" width="3.375" style="137" customWidth="1"/>
    <col min="771" max="787" width="5.625" style="137" customWidth="1"/>
    <col min="788" max="1024" width="9" style="137"/>
    <col min="1025" max="1025" width="2.5" style="137" customWidth="1"/>
    <col min="1026" max="1026" width="3.375" style="137" customWidth="1"/>
    <col min="1027" max="1043" width="5.625" style="137" customWidth="1"/>
    <col min="1044" max="1280" width="9" style="137"/>
    <col min="1281" max="1281" width="2.5" style="137" customWidth="1"/>
    <col min="1282" max="1282" width="3.375" style="137" customWidth="1"/>
    <col min="1283" max="1299" width="5.625" style="137" customWidth="1"/>
    <col min="1300" max="1536" width="9" style="137"/>
    <col min="1537" max="1537" width="2.5" style="137" customWidth="1"/>
    <col min="1538" max="1538" width="3.375" style="137" customWidth="1"/>
    <col min="1539" max="1555" width="5.625" style="137" customWidth="1"/>
    <col min="1556" max="1792" width="9" style="137"/>
    <col min="1793" max="1793" width="2.5" style="137" customWidth="1"/>
    <col min="1794" max="1794" width="3.375" style="137" customWidth="1"/>
    <col min="1795" max="1811" width="5.625" style="137" customWidth="1"/>
    <col min="1812" max="2048" width="9" style="137"/>
    <col min="2049" max="2049" width="2.5" style="137" customWidth="1"/>
    <col min="2050" max="2050" width="3.375" style="137" customWidth="1"/>
    <col min="2051" max="2067" width="5.625" style="137" customWidth="1"/>
    <col min="2068" max="2304" width="9" style="137"/>
    <col min="2305" max="2305" width="2.5" style="137" customWidth="1"/>
    <col min="2306" max="2306" width="3.375" style="137" customWidth="1"/>
    <col min="2307" max="2323" width="5.625" style="137" customWidth="1"/>
    <col min="2324" max="2560" width="9" style="137"/>
    <col min="2561" max="2561" width="2.5" style="137" customWidth="1"/>
    <col min="2562" max="2562" width="3.375" style="137" customWidth="1"/>
    <col min="2563" max="2579" width="5.625" style="137" customWidth="1"/>
    <col min="2580" max="2816" width="9" style="137"/>
    <col min="2817" max="2817" width="2.5" style="137" customWidth="1"/>
    <col min="2818" max="2818" width="3.375" style="137" customWidth="1"/>
    <col min="2819" max="2835" width="5.625" style="137" customWidth="1"/>
    <col min="2836" max="3072" width="9" style="137"/>
    <col min="3073" max="3073" width="2.5" style="137" customWidth="1"/>
    <col min="3074" max="3074" width="3.375" style="137" customWidth="1"/>
    <col min="3075" max="3091" width="5.625" style="137" customWidth="1"/>
    <col min="3092" max="3328" width="9" style="137"/>
    <col min="3329" max="3329" width="2.5" style="137" customWidth="1"/>
    <col min="3330" max="3330" width="3.375" style="137" customWidth="1"/>
    <col min="3331" max="3347" width="5.625" style="137" customWidth="1"/>
    <col min="3348" max="3584" width="9" style="137"/>
    <col min="3585" max="3585" width="2.5" style="137" customWidth="1"/>
    <col min="3586" max="3586" width="3.375" style="137" customWidth="1"/>
    <col min="3587" max="3603" width="5.625" style="137" customWidth="1"/>
    <col min="3604" max="3840" width="9" style="137"/>
    <col min="3841" max="3841" width="2.5" style="137" customWidth="1"/>
    <col min="3842" max="3842" width="3.375" style="137" customWidth="1"/>
    <col min="3843" max="3859" width="5.625" style="137" customWidth="1"/>
    <col min="3860" max="4096" width="9" style="137"/>
    <col min="4097" max="4097" width="2.5" style="137" customWidth="1"/>
    <col min="4098" max="4098" width="3.375" style="137" customWidth="1"/>
    <col min="4099" max="4115" width="5.625" style="137" customWidth="1"/>
    <col min="4116" max="4352" width="9" style="137"/>
    <col min="4353" max="4353" width="2.5" style="137" customWidth="1"/>
    <col min="4354" max="4354" width="3.375" style="137" customWidth="1"/>
    <col min="4355" max="4371" width="5.625" style="137" customWidth="1"/>
    <col min="4372" max="4608" width="9" style="137"/>
    <col min="4609" max="4609" width="2.5" style="137" customWidth="1"/>
    <col min="4610" max="4610" width="3.375" style="137" customWidth="1"/>
    <col min="4611" max="4627" width="5.625" style="137" customWidth="1"/>
    <col min="4628" max="4864" width="9" style="137"/>
    <col min="4865" max="4865" width="2.5" style="137" customWidth="1"/>
    <col min="4866" max="4866" width="3.375" style="137" customWidth="1"/>
    <col min="4867" max="4883" width="5.625" style="137" customWidth="1"/>
    <col min="4884" max="5120" width="9" style="137"/>
    <col min="5121" max="5121" width="2.5" style="137" customWidth="1"/>
    <col min="5122" max="5122" width="3.375" style="137" customWidth="1"/>
    <col min="5123" max="5139" width="5.625" style="137" customWidth="1"/>
    <col min="5140" max="5376" width="9" style="137"/>
    <col min="5377" max="5377" width="2.5" style="137" customWidth="1"/>
    <col min="5378" max="5378" width="3.375" style="137" customWidth="1"/>
    <col min="5379" max="5395" width="5.625" style="137" customWidth="1"/>
    <col min="5396" max="5632" width="9" style="137"/>
    <col min="5633" max="5633" width="2.5" style="137" customWidth="1"/>
    <col min="5634" max="5634" width="3.375" style="137" customWidth="1"/>
    <col min="5635" max="5651" width="5.625" style="137" customWidth="1"/>
    <col min="5652" max="5888" width="9" style="137"/>
    <col min="5889" max="5889" width="2.5" style="137" customWidth="1"/>
    <col min="5890" max="5890" width="3.375" style="137" customWidth="1"/>
    <col min="5891" max="5907" width="5.625" style="137" customWidth="1"/>
    <col min="5908" max="6144" width="9" style="137"/>
    <col min="6145" max="6145" width="2.5" style="137" customWidth="1"/>
    <col min="6146" max="6146" width="3.375" style="137" customWidth="1"/>
    <col min="6147" max="6163" width="5.625" style="137" customWidth="1"/>
    <col min="6164" max="6400" width="9" style="137"/>
    <col min="6401" max="6401" width="2.5" style="137" customWidth="1"/>
    <col min="6402" max="6402" width="3.375" style="137" customWidth="1"/>
    <col min="6403" max="6419" width="5.625" style="137" customWidth="1"/>
    <col min="6420" max="6656" width="9" style="137"/>
    <col min="6657" max="6657" width="2.5" style="137" customWidth="1"/>
    <col min="6658" max="6658" width="3.375" style="137" customWidth="1"/>
    <col min="6659" max="6675" width="5.625" style="137" customWidth="1"/>
    <col min="6676" max="6912" width="9" style="137"/>
    <col min="6913" max="6913" width="2.5" style="137" customWidth="1"/>
    <col min="6914" max="6914" width="3.375" style="137" customWidth="1"/>
    <col min="6915" max="6931" width="5.625" style="137" customWidth="1"/>
    <col min="6932" max="7168" width="9" style="137"/>
    <col min="7169" max="7169" width="2.5" style="137" customWidth="1"/>
    <col min="7170" max="7170" width="3.375" style="137" customWidth="1"/>
    <col min="7171" max="7187" width="5.625" style="137" customWidth="1"/>
    <col min="7188" max="7424" width="9" style="137"/>
    <col min="7425" max="7425" width="2.5" style="137" customWidth="1"/>
    <col min="7426" max="7426" width="3.375" style="137" customWidth="1"/>
    <col min="7427" max="7443" width="5.625" style="137" customWidth="1"/>
    <col min="7444" max="7680" width="9" style="137"/>
    <col min="7681" max="7681" width="2.5" style="137" customWidth="1"/>
    <col min="7682" max="7682" width="3.375" style="137" customWidth="1"/>
    <col min="7683" max="7699" width="5.625" style="137" customWidth="1"/>
    <col min="7700" max="7936" width="9" style="137"/>
    <col min="7937" max="7937" width="2.5" style="137" customWidth="1"/>
    <col min="7938" max="7938" width="3.375" style="137" customWidth="1"/>
    <col min="7939" max="7955" width="5.625" style="137" customWidth="1"/>
    <col min="7956" max="8192" width="9" style="137"/>
    <col min="8193" max="8193" width="2.5" style="137" customWidth="1"/>
    <col min="8194" max="8194" width="3.375" style="137" customWidth="1"/>
    <col min="8195" max="8211" width="5.625" style="137" customWidth="1"/>
    <col min="8212" max="8448" width="9" style="137"/>
    <col min="8449" max="8449" width="2.5" style="137" customWidth="1"/>
    <col min="8450" max="8450" width="3.375" style="137" customWidth="1"/>
    <col min="8451" max="8467" width="5.625" style="137" customWidth="1"/>
    <col min="8468" max="8704" width="9" style="137"/>
    <col min="8705" max="8705" width="2.5" style="137" customWidth="1"/>
    <col min="8706" max="8706" width="3.375" style="137" customWidth="1"/>
    <col min="8707" max="8723" width="5.625" style="137" customWidth="1"/>
    <col min="8724" max="8960" width="9" style="137"/>
    <col min="8961" max="8961" width="2.5" style="137" customWidth="1"/>
    <col min="8962" max="8962" width="3.375" style="137" customWidth="1"/>
    <col min="8963" max="8979" width="5.625" style="137" customWidth="1"/>
    <col min="8980" max="9216" width="9" style="137"/>
    <col min="9217" max="9217" width="2.5" style="137" customWidth="1"/>
    <col min="9218" max="9218" width="3.375" style="137" customWidth="1"/>
    <col min="9219" max="9235" width="5.625" style="137" customWidth="1"/>
    <col min="9236" max="9472" width="9" style="137"/>
    <col min="9473" max="9473" width="2.5" style="137" customWidth="1"/>
    <col min="9474" max="9474" width="3.375" style="137" customWidth="1"/>
    <col min="9475" max="9491" width="5.625" style="137" customWidth="1"/>
    <col min="9492" max="9728" width="9" style="137"/>
    <col min="9729" max="9729" width="2.5" style="137" customWidth="1"/>
    <col min="9730" max="9730" width="3.375" style="137" customWidth="1"/>
    <col min="9731" max="9747" width="5.625" style="137" customWidth="1"/>
    <col min="9748" max="9984" width="9" style="137"/>
    <col min="9985" max="9985" width="2.5" style="137" customWidth="1"/>
    <col min="9986" max="9986" width="3.375" style="137" customWidth="1"/>
    <col min="9987" max="10003" width="5.625" style="137" customWidth="1"/>
    <col min="10004" max="10240" width="9" style="137"/>
    <col min="10241" max="10241" width="2.5" style="137" customWidth="1"/>
    <col min="10242" max="10242" width="3.375" style="137" customWidth="1"/>
    <col min="10243" max="10259" width="5.625" style="137" customWidth="1"/>
    <col min="10260" max="10496" width="9" style="137"/>
    <col min="10497" max="10497" width="2.5" style="137" customWidth="1"/>
    <col min="10498" max="10498" width="3.375" style="137" customWidth="1"/>
    <col min="10499" max="10515" width="5.625" style="137" customWidth="1"/>
    <col min="10516" max="10752" width="9" style="137"/>
    <col min="10753" max="10753" width="2.5" style="137" customWidth="1"/>
    <col min="10754" max="10754" width="3.375" style="137" customWidth="1"/>
    <col min="10755" max="10771" width="5.625" style="137" customWidth="1"/>
    <col min="10772" max="11008" width="9" style="137"/>
    <col min="11009" max="11009" width="2.5" style="137" customWidth="1"/>
    <col min="11010" max="11010" width="3.375" style="137" customWidth="1"/>
    <col min="11011" max="11027" width="5.625" style="137" customWidth="1"/>
    <col min="11028" max="11264" width="9" style="137"/>
    <col min="11265" max="11265" width="2.5" style="137" customWidth="1"/>
    <col min="11266" max="11266" width="3.375" style="137" customWidth="1"/>
    <col min="11267" max="11283" width="5.625" style="137" customWidth="1"/>
    <col min="11284" max="11520" width="9" style="137"/>
    <col min="11521" max="11521" width="2.5" style="137" customWidth="1"/>
    <col min="11522" max="11522" width="3.375" style="137" customWidth="1"/>
    <col min="11523" max="11539" width="5.625" style="137" customWidth="1"/>
    <col min="11540" max="11776" width="9" style="137"/>
    <col min="11777" max="11777" width="2.5" style="137" customWidth="1"/>
    <col min="11778" max="11778" width="3.375" style="137" customWidth="1"/>
    <col min="11779" max="11795" width="5.625" style="137" customWidth="1"/>
    <col min="11796" max="12032" width="9" style="137"/>
    <col min="12033" max="12033" width="2.5" style="137" customWidth="1"/>
    <col min="12034" max="12034" width="3.375" style="137" customWidth="1"/>
    <col min="12035" max="12051" width="5.625" style="137" customWidth="1"/>
    <col min="12052" max="12288" width="9" style="137"/>
    <col min="12289" max="12289" width="2.5" style="137" customWidth="1"/>
    <col min="12290" max="12290" width="3.375" style="137" customWidth="1"/>
    <col min="12291" max="12307" width="5.625" style="137" customWidth="1"/>
    <col min="12308" max="12544" width="9" style="137"/>
    <col min="12545" max="12545" width="2.5" style="137" customWidth="1"/>
    <col min="12546" max="12546" width="3.375" style="137" customWidth="1"/>
    <col min="12547" max="12563" width="5.625" style="137" customWidth="1"/>
    <col min="12564" max="12800" width="9" style="137"/>
    <col min="12801" max="12801" width="2.5" style="137" customWidth="1"/>
    <col min="12802" max="12802" width="3.375" style="137" customWidth="1"/>
    <col min="12803" max="12819" width="5.625" style="137" customWidth="1"/>
    <col min="12820" max="13056" width="9" style="137"/>
    <col min="13057" max="13057" width="2.5" style="137" customWidth="1"/>
    <col min="13058" max="13058" width="3.375" style="137" customWidth="1"/>
    <col min="13059" max="13075" width="5.625" style="137" customWidth="1"/>
    <col min="13076" max="13312" width="9" style="137"/>
    <col min="13313" max="13313" width="2.5" style="137" customWidth="1"/>
    <col min="13314" max="13314" width="3.375" style="137" customWidth="1"/>
    <col min="13315" max="13331" width="5.625" style="137" customWidth="1"/>
    <col min="13332" max="13568" width="9" style="137"/>
    <col min="13569" max="13569" width="2.5" style="137" customWidth="1"/>
    <col min="13570" max="13570" width="3.375" style="137" customWidth="1"/>
    <col min="13571" max="13587" width="5.625" style="137" customWidth="1"/>
    <col min="13588" max="13824" width="9" style="137"/>
    <col min="13825" max="13825" width="2.5" style="137" customWidth="1"/>
    <col min="13826" max="13826" width="3.375" style="137" customWidth="1"/>
    <col min="13827" max="13843" width="5.625" style="137" customWidth="1"/>
    <col min="13844" max="14080" width="9" style="137"/>
    <col min="14081" max="14081" width="2.5" style="137" customWidth="1"/>
    <col min="14082" max="14082" width="3.375" style="137" customWidth="1"/>
    <col min="14083" max="14099" width="5.625" style="137" customWidth="1"/>
    <col min="14100" max="14336" width="9" style="137"/>
    <col min="14337" max="14337" width="2.5" style="137" customWidth="1"/>
    <col min="14338" max="14338" width="3.375" style="137" customWidth="1"/>
    <col min="14339" max="14355" width="5.625" style="137" customWidth="1"/>
    <col min="14356" max="14592" width="9" style="137"/>
    <col min="14593" max="14593" width="2.5" style="137" customWidth="1"/>
    <col min="14594" max="14594" width="3.375" style="137" customWidth="1"/>
    <col min="14595" max="14611" width="5.625" style="137" customWidth="1"/>
    <col min="14612" max="14848" width="9" style="137"/>
    <col min="14849" max="14849" width="2.5" style="137" customWidth="1"/>
    <col min="14850" max="14850" width="3.375" style="137" customWidth="1"/>
    <col min="14851" max="14867" width="5.625" style="137" customWidth="1"/>
    <col min="14868" max="15104" width="9" style="137"/>
    <col min="15105" max="15105" width="2.5" style="137" customWidth="1"/>
    <col min="15106" max="15106" width="3.375" style="137" customWidth="1"/>
    <col min="15107" max="15123" width="5.625" style="137" customWidth="1"/>
    <col min="15124" max="15360" width="9" style="137"/>
    <col min="15361" max="15361" width="2.5" style="137" customWidth="1"/>
    <col min="15362" max="15362" width="3.375" style="137" customWidth="1"/>
    <col min="15363" max="15379" width="5.625" style="137" customWidth="1"/>
    <col min="15380" max="15616" width="9" style="137"/>
    <col min="15617" max="15617" width="2.5" style="137" customWidth="1"/>
    <col min="15618" max="15618" width="3.375" style="137" customWidth="1"/>
    <col min="15619" max="15635" width="5.625" style="137" customWidth="1"/>
    <col min="15636" max="15872" width="9" style="137"/>
    <col min="15873" max="15873" width="2.5" style="137" customWidth="1"/>
    <col min="15874" max="15874" width="3.375" style="137" customWidth="1"/>
    <col min="15875" max="15891" width="5.625" style="137" customWidth="1"/>
    <col min="15892" max="16128" width="9" style="137"/>
    <col min="16129" max="16129" width="2.5" style="137" customWidth="1"/>
    <col min="16130" max="16130" width="3.375" style="137" customWidth="1"/>
    <col min="16131" max="16147" width="5.625" style="137" customWidth="1"/>
    <col min="16148" max="16384" width="9" style="137"/>
  </cols>
  <sheetData>
    <row r="1" spans="1:19" ht="29.1" customHeight="1"/>
    <row r="2" spans="1:19" ht="29.1" customHeight="1">
      <c r="A2" s="139"/>
      <c r="B2" s="179"/>
      <c r="C2" s="180"/>
      <c r="D2" s="183" t="s">
        <v>303</v>
      </c>
      <c r="E2" s="183"/>
      <c r="F2" s="183"/>
      <c r="G2" s="183"/>
      <c r="H2" s="140"/>
      <c r="I2" s="140"/>
      <c r="J2" s="140"/>
      <c r="K2" s="185" t="s">
        <v>304</v>
      </c>
      <c r="L2" s="186"/>
      <c r="M2" s="189">
        <v>6</v>
      </c>
      <c r="N2" s="180"/>
      <c r="O2" s="190"/>
      <c r="P2" s="193">
        <v>1</v>
      </c>
      <c r="Q2" s="194"/>
      <c r="R2" s="197" t="s">
        <v>305</v>
      </c>
      <c r="S2" s="198"/>
    </row>
    <row r="3" spans="1:19" ht="29.1" customHeight="1">
      <c r="A3" s="139"/>
      <c r="B3" s="181"/>
      <c r="C3" s="182"/>
      <c r="D3" s="184"/>
      <c r="E3" s="184"/>
      <c r="F3" s="184"/>
      <c r="G3" s="184"/>
      <c r="H3" s="141"/>
      <c r="I3" s="141"/>
      <c r="J3" s="141"/>
      <c r="K3" s="187"/>
      <c r="L3" s="188"/>
      <c r="M3" s="191"/>
      <c r="N3" s="182"/>
      <c r="O3" s="192"/>
      <c r="P3" s="195"/>
      <c r="Q3" s="196"/>
      <c r="R3" s="199"/>
      <c r="S3" s="200"/>
    </row>
    <row r="4" spans="1:19" ht="29.1" customHeight="1">
      <c r="A4" s="139"/>
      <c r="B4" s="142"/>
      <c r="C4" s="142" t="s">
        <v>306</v>
      </c>
      <c r="D4" s="174" t="s">
        <v>307</v>
      </c>
      <c r="E4" s="174"/>
      <c r="F4" s="174"/>
      <c r="G4" s="174"/>
      <c r="H4" s="174"/>
      <c r="I4" s="174"/>
      <c r="J4" s="143"/>
      <c r="K4" s="142" t="s">
        <v>306</v>
      </c>
      <c r="L4" s="174" t="s">
        <v>307</v>
      </c>
      <c r="M4" s="174"/>
      <c r="N4" s="174"/>
      <c r="O4" s="174"/>
      <c r="P4" s="174"/>
      <c r="Q4" s="174"/>
      <c r="R4" s="143"/>
      <c r="S4" s="139"/>
    </row>
    <row r="5" spans="1:19" ht="29.1" customHeight="1">
      <c r="A5" s="139"/>
      <c r="B5" s="142"/>
      <c r="C5" s="175">
        <f>オーダー!M5</f>
        <v>45</v>
      </c>
      <c r="D5" s="177" t="str">
        <f>オーダー!N5</f>
        <v>瀧本英之</v>
      </c>
      <c r="E5" s="177"/>
      <c r="F5" s="177"/>
      <c r="G5" s="177"/>
      <c r="H5" s="177"/>
      <c r="I5" s="177"/>
      <c r="J5" s="178" t="s">
        <v>308</v>
      </c>
      <c r="K5" s="175">
        <f>オーダー!M7</f>
        <v>46</v>
      </c>
      <c r="L5" s="177" t="str">
        <f>オーダー!N7</f>
        <v>堀岡伸吾</v>
      </c>
      <c r="M5" s="177"/>
      <c r="N5" s="177"/>
      <c r="O5" s="177"/>
      <c r="P5" s="177"/>
      <c r="Q5" s="177"/>
      <c r="R5" s="169"/>
      <c r="S5" s="139"/>
    </row>
    <row r="6" spans="1:19" ht="29.1" customHeight="1">
      <c r="A6" s="139"/>
      <c r="B6" s="142"/>
      <c r="C6" s="175"/>
      <c r="D6" s="177"/>
      <c r="E6" s="177"/>
      <c r="F6" s="177"/>
      <c r="G6" s="177"/>
      <c r="H6" s="177"/>
      <c r="I6" s="177"/>
      <c r="J6" s="178"/>
      <c r="K6" s="175"/>
      <c r="L6" s="177"/>
      <c r="M6" s="177"/>
      <c r="N6" s="177"/>
      <c r="O6" s="177"/>
      <c r="P6" s="177"/>
      <c r="Q6" s="177"/>
      <c r="R6" s="169"/>
      <c r="S6" s="139"/>
    </row>
    <row r="7" spans="1:19" ht="29.1" customHeight="1">
      <c r="A7" s="139"/>
      <c r="B7" s="142"/>
      <c r="C7" s="176"/>
      <c r="D7" s="144" t="s">
        <v>309</v>
      </c>
      <c r="E7" s="170"/>
      <c r="F7" s="170"/>
      <c r="G7" s="170"/>
      <c r="H7" s="170"/>
      <c r="I7" s="143" t="s">
        <v>310</v>
      </c>
      <c r="J7" s="143"/>
      <c r="K7" s="176"/>
      <c r="L7" s="144" t="s">
        <v>309</v>
      </c>
      <c r="M7" s="171"/>
      <c r="N7" s="171"/>
      <c r="O7" s="171"/>
      <c r="P7" s="171"/>
      <c r="Q7" s="143" t="s">
        <v>310</v>
      </c>
      <c r="R7" s="141"/>
      <c r="S7" s="145"/>
    </row>
    <row r="8" spans="1:19" ht="29.1" customHeight="1">
      <c r="A8" s="139"/>
      <c r="B8" s="146" t="s">
        <v>311</v>
      </c>
      <c r="C8" s="166" t="s">
        <v>312</v>
      </c>
      <c r="D8" s="166"/>
      <c r="E8" s="147">
        <v>1</v>
      </c>
      <c r="F8" s="147">
        <v>2</v>
      </c>
      <c r="G8" s="147">
        <v>3</v>
      </c>
      <c r="H8" s="147">
        <v>4</v>
      </c>
      <c r="I8" s="147">
        <v>5</v>
      </c>
      <c r="J8" s="147">
        <v>6</v>
      </c>
      <c r="K8" s="147">
        <v>7</v>
      </c>
      <c r="L8" s="147">
        <v>8</v>
      </c>
      <c r="M8" s="147">
        <v>9</v>
      </c>
      <c r="N8" s="147">
        <v>10</v>
      </c>
      <c r="O8" s="147">
        <v>11</v>
      </c>
      <c r="P8" s="147">
        <v>12</v>
      </c>
      <c r="Q8" s="147" t="s">
        <v>321</v>
      </c>
      <c r="R8" s="167" t="s">
        <v>313</v>
      </c>
      <c r="S8" s="168"/>
    </row>
    <row r="9" spans="1:19" ht="29.1" customHeight="1">
      <c r="A9" s="139"/>
      <c r="B9" s="146">
        <f>C5</f>
        <v>45</v>
      </c>
      <c r="C9" s="166" t="str">
        <f>D5</f>
        <v>瀧本英之</v>
      </c>
      <c r="D9" s="166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72"/>
      <c r="S9" s="173"/>
    </row>
    <row r="10" spans="1:19" ht="29.1" customHeight="1">
      <c r="A10" s="139"/>
      <c r="B10" s="146">
        <f>K5</f>
        <v>46</v>
      </c>
      <c r="C10" s="166" t="str">
        <f>L5</f>
        <v>堀岡伸吾</v>
      </c>
      <c r="D10" s="166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67"/>
      <c r="S10" s="168"/>
    </row>
    <row r="11" spans="1:19" ht="29.1" customHeight="1"/>
    <row r="12" spans="1:19" ht="29.1" customHeight="1">
      <c r="A12" s="139"/>
      <c r="B12" s="179"/>
      <c r="C12" s="180"/>
      <c r="D12" s="183" t="s">
        <v>303</v>
      </c>
      <c r="E12" s="183"/>
      <c r="F12" s="183"/>
      <c r="G12" s="183"/>
      <c r="H12" s="140"/>
      <c r="I12" s="140"/>
      <c r="J12" s="140"/>
      <c r="K12" s="185" t="s">
        <v>304</v>
      </c>
      <c r="L12" s="186"/>
      <c r="M12" s="189">
        <f>M2</f>
        <v>6</v>
      </c>
      <c r="N12" s="180"/>
      <c r="O12" s="190"/>
      <c r="P12" s="193">
        <f>P2+1</f>
        <v>2</v>
      </c>
      <c r="Q12" s="194"/>
      <c r="R12" s="197" t="s">
        <v>305</v>
      </c>
      <c r="S12" s="198"/>
    </row>
    <row r="13" spans="1:19" ht="29.1" customHeight="1">
      <c r="A13" s="139"/>
      <c r="B13" s="181"/>
      <c r="C13" s="182"/>
      <c r="D13" s="184"/>
      <c r="E13" s="184"/>
      <c r="F13" s="184"/>
      <c r="G13" s="184"/>
      <c r="H13" s="141"/>
      <c r="I13" s="141"/>
      <c r="J13" s="141"/>
      <c r="K13" s="187"/>
      <c r="L13" s="188"/>
      <c r="M13" s="191"/>
      <c r="N13" s="182"/>
      <c r="O13" s="192"/>
      <c r="P13" s="195"/>
      <c r="Q13" s="196"/>
      <c r="R13" s="199"/>
      <c r="S13" s="200"/>
    </row>
    <row r="14" spans="1:19" ht="29.1" customHeight="1">
      <c r="A14" s="139"/>
      <c r="B14" s="142"/>
      <c r="C14" s="142" t="s">
        <v>306</v>
      </c>
      <c r="D14" s="174" t="s">
        <v>307</v>
      </c>
      <c r="E14" s="174"/>
      <c r="F14" s="174"/>
      <c r="G14" s="174"/>
      <c r="H14" s="174"/>
      <c r="I14" s="174"/>
      <c r="J14" s="143"/>
      <c r="K14" s="142" t="s">
        <v>306</v>
      </c>
      <c r="L14" s="174" t="s">
        <v>307</v>
      </c>
      <c r="M14" s="174"/>
      <c r="N14" s="174"/>
      <c r="O14" s="174"/>
      <c r="P14" s="174"/>
      <c r="Q14" s="174"/>
      <c r="R14" s="143"/>
      <c r="S14" s="139"/>
    </row>
    <row r="15" spans="1:19" ht="29.1" customHeight="1">
      <c r="A15" s="139"/>
      <c r="B15" s="142"/>
      <c r="C15" s="175">
        <f>オーダー!M10</f>
        <v>43</v>
      </c>
      <c r="D15" s="177" t="str">
        <f>オーダー!N10</f>
        <v>中村　晃</v>
      </c>
      <c r="E15" s="177"/>
      <c r="F15" s="177"/>
      <c r="G15" s="177"/>
      <c r="H15" s="177"/>
      <c r="I15" s="177"/>
      <c r="J15" s="178" t="s">
        <v>314</v>
      </c>
      <c r="K15" s="175">
        <f>オーダー!M12</f>
        <v>44</v>
      </c>
      <c r="L15" s="177" t="str">
        <f>オーダー!N12</f>
        <v>北山　葵</v>
      </c>
      <c r="M15" s="177"/>
      <c r="N15" s="177"/>
      <c r="O15" s="177"/>
      <c r="P15" s="177"/>
      <c r="Q15" s="177"/>
      <c r="R15" s="169"/>
      <c r="S15" s="139"/>
    </row>
    <row r="16" spans="1:19" ht="29.1" customHeight="1">
      <c r="A16" s="139"/>
      <c r="B16" s="142"/>
      <c r="C16" s="175"/>
      <c r="D16" s="177"/>
      <c r="E16" s="177"/>
      <c r="F16" s="177"/>
      <c r="G16" s="177"/>
      <c r="H16" s="177"/>
      <c r="I16" s="177"/>
      <c r="J16" s="178"/>
      <c r="K16" s="175"/>
      <c r="L16" s="177"/>
      <c r="M16" s="177"/>
      <c r="N16" s="177"/>
      <c r="O16" s="177"/>
      <c r="P16" s="177"/>
      <c r="Q16" s="177"/>
      <c r="R16" s="169"/>
      <c r="S16" s="139"/>
    </row>
    <row r="17" spans="1:19" ht="29.1" customHeight="1">
      <c r="A17" s="139"/>
      <c r="B17" s="142"/>
      <c r="C17" s="176"/>
      <c r="D17" s="144" t="s">
        <v>315</v>
      </c>
      <c r="E17" s="170"/>
      <c r="F17" s="170"/>
      <c r="G17" s="170"/>
      <c r="H17" s="170"/>
      <c r="I17" s="143" t="s">
        <v>316</v>
      </c>
      <c r="J17" s="143"/>
      <c r="K17" s="176"/>
      <c r="L17" s="144" t="s">
        <v>315</v>
      </c>
      <c r="M17" s="171"/>
      <c r="N17" s="171"/>
      <c r="O17" s="171"/>
      <c r="P17" s="171"/>
      <c r="Q17" s="143" t="s">
        <v>316</v>
      </c>
      <c r="R17" s="141"/>
      <c r="S17" s="145"/>
    </row>
    <row r="18" spans="1:19" ht="29.1" customHeight="1">
      <c r="A18" s="139"/>
      <c r="B18" s="146" t="s">
        <v>306</v>
      </c>
      <c r="C18" s="166" t="s">
        <v>312</v>
      </c>
      <c r="D18" s="166"/>
      <c r="E18" s="147">
        <v>1</v>
      </c>
      <c r="F18" s="147">
        <v>2</v>
      </c>
      <c r="G18" s="147">
        <v>3</v>
      </c>
      <c r="H18" s="147">
        <v>4</v>
      </c>
      <c r="I18" s="147">
        <v>5</v>
      </c>
      <c r="J18" s="147">
        <v>6</v>
      </c>
      <c r="K18" s="147">
        <v>7</v>
      </c>
      <c r="L18" s="147">
        <v>8</v>
      </c>
      <c r="M18" s="147">
        <v>9</v>
      </c>
      <c r="N18" s="147">
        <v>10</v>
      </c>
      <c r="O18" s="147">
        <v>11</v>
      </c>
      <c r="P18" s="147">
        <v>12</v>
      </c>
      <c r="Q18" s="147" t="s">
        <v>321</v>
      </c>
      <c r="R18" s="167" t="s">
        <v>313</v>
      </c>
      <c r="S18" s="168"/>
    </row>
    <row r="19" spans="1:19" ht="29.1" customHeight="1">
      <c r="A19" s="139"/>
      <c r="B19" s="146"/>
      <c r="C19" s="166"/>
      <c r="D19" s="166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72"/>
      <c r="S19" s="173"/>
    </row>
    <row r="20" spans="1:19" ht="29.1" customHeight="1">
      <c r="A20" s="139"/>
      <c r="B20" s="146"/>
      <c r="C20" s="166"/>
      <c r="D20" s="166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67"/>
      <c r="S20" s="168"/>
    </row>
    <row r="21" spans="1:19" ht="29.1" customHeight="1"/>
    <row r="22" spans="1:19" ht="29.1" customHeight="1">
      <c r="A22" s="139"/>
      <c r="B22" s="179"/>
      <c r="C22" s="180"/>
      <c r="D22" s="183" t="s">
        <v>303</v>
      </c>
      <c r="E22" s="183"/>
      <c r="F22" s="183"/>
      <c r="G22" s="183"/>
      <c r="H22" s="140"/>
      <c r="I22" s="140"/>
      <c r="J22" s="140"/>
      <c r="K22" s="185" t="s">
        <v>304</v>
      </c>
      <c r="L22" s="186"/>
      <c r="M22" s="189">
        <f>M2</f>
        <v>6</v>
      </c>
      <c r="N22" s="180"/>
      <c r="O22" s="190"/>
      <c r="P22" s="193">
        <f>P12+1</f>
        <v>3</v>
      </c>
      <c r="Q22" s="194"/>
      <c r="R22" s="197" t="s">
        <v>305</v>
      </c>
      <c r="S22" s="198"/>
    </row>
    <row r="23" spans="1:19" ht="29.1" customHeight="1">
      <c r="A23" s="139"/>
      <c r="B23" s="181"/>
      <c r="C23" s="182"/>
      <c r="D23" s="184"/>
      <c r="E23" s="184"/>
      <c r="F23" s="184"/>
      <c r="G23" s="184"/>
      <c r="H23" s="141"/>
      <c r="I23" s="141"/>
      <c r="J23" s="141"/>
      <c r="K23" s="187"/>
      <c r="L23" s="188"/>
      <c r="M23" s="191"/>
      <c r="N23" s="182"/>
      <c r="O23" s="192"/>
      <c r="P23" s="195"/>
      <c r="Q23" s="196"/>
      <c r="R23" s="199"/>
      <c r="S23" s="200"/>
    </row>
    <row r="24" spans="1:19" ht="29.1" customHeight="1">
      <c r="A24" s="139"/>
      <c r="B24" s="142"/>
      <c r="C24" s="142" t="s">
        <v>317</v>
      </c>
      <c r="D24" s="174" t="s">
        <v>307</v>
      </c>
      <c r="E24" s="174"/>
      <c r="F24" s="174"/>
      <c r="G24" s="174"/>
      <c r="H24" s="174"/>
      <c r="I24" s="174"/>
      <c r="J24" s="143"/>
      <c r="K24" s="142" t="s">
        <v>317</v>
      </c>
      <c r="L24" s="174" t="s">
        <v>307</v>
      </c>
      <c r="M24" s="174"/>
      <c r="N24" s="174"/>
      <c r="O24" s="174"/>
      <c r="P24" s="174"/>
      <c r="Q24" s="174"/>
      <c r="R24" s="143"/>
      <c r="S24" s="139"/>
    </row>
    <row r="25" spans="1:19" ht="29.1" customHeight="1">
      <c r="A25" s="139"/>
      <c r="B25" s="142"/>
      <c r="C25" s="175"/>
      <c r="D25" s="177"/>
      <c r="E25" s="177"/>
      <c r="F25" s="177"/>
      <c r="G25" s="177"/>
      <c r="H25" s="177"/>
      <c r="I25" s="177"/>
      <c r="J25" s="178" t="s">
        <v>318</v>
      </c>
      <c r="K25" s="175">
        <f>オーダー!M17</f>
        <v>48</v>
      </c>
      <c r="L25" s="177" t="str">
        <f>オーダー!N17</f>
        <v>新家　稔</v>
      </c>
      <c r="M25" s="177"/>
      <c r="N25" s="177"/>
      <c r="O25" s="177"/>
      <c r="P25" s="177"/>
      <c r="Q25" s="177"/>
      <c r="R25" s="169"/>
      <c r="S25" s="139"/>
    </row>
    <row r="26" spans="1:19" ht="29.1" customHeight="1">
      <c r="A26" s="139"/>
      <c r="B26" s="142"/>
      <c r="C26" s="175"/>
      <c r="D26" s="177"/>
      <c r="E26" s="177"/>
      <c r="F26" s="177"/>
      <c r="G26" s="177"/>
      <c r="H26" s="177"/>
      <c r="I26" s="177"/>
      <c r="J26" s="178"/>
      <c r="K26" s="175"/>
      <c r="L26" s="177"/>
      <c r="M26" s="177"/>
      <c r="N26" s="177"/>
      <c r="O26" s="177"/>
      <c r="P26" s="177"/>
      <c r="Q26" s="177"/>
      <c r="R26" s="169"/>
      <c r="S26" s="139"/>
    </row>
    <row r="27" spans="1:19" ht="29.1" customHeight="1">
      <c r="A27" s="139"/>
      <c r="B27" s="142"/>
      <c r="C27" s="176"/>
      <c r="D27" s="144" t="s">
        <v>319</v>
      </c>
      <c r="E27" s="170"/>
      <c r="F27" s="170"/>
      <c r="G27" s="170"/>
      <c r="H27" s="170"/>
      <c r="I27" s="143" t="s">
        <v>320</v>
      </c>
      <c r="J27" s="143"/>
      <c r="K27" s="176"/>
      <c r="L27" s="144" t="s">
        <v>319</v>
      </c>
      <c r="M27" s="171"/>
      <c r="N27" s="171"/>
      <c r="O27" s="171"/>
      <c r="P27" s="171"/>
      <c r="Q27" s="143" t="s">
        <v>320</v>
      </c>
      <c r="R27" s="141"/>
      <c r="S27" s="145"/>
    </row>
    <row r="28" spans="1:19" ht="29.1" customHeight="1">
      <c r="A28" s="139"/>
      <c r="B28" s="146" t="s">
        <v>317</v>
      </c>
      <c r="C28" s="166" t="s">
        <v>312</v>
      </c>
      <c r="D28" s="166"/>
      <c r="E28" s="147">
        <v>1</v>
      </c>
      <c r="F28" s="147">
        <v>2</v>
      </c>
      <c r="G28" s="147">
        <v>3</v>
      </c>
      <c r="H28" s="147">
        <v>4</v>
      </c>
      <c r="I28" s="147">
        <v>5</v>
      </c>
      <c r="J28" s="147">
        <v>6</v>
      </c>
      <c r="K28" s="147">
        <v>7</v>
      </c>
      <c r="L28" s="147">
        <v>8</v>
      </c>
      <c r="M28" s="147">
        <v>9</v>
      </c>
      <c r="N28" s="147">
        <v>10</v>
      </c>
      <c r="O28" s="147">
        <v>11</v>
      </c>
      <c r="P28" s="147">
        <v>12</v>
      </c>
      <c r="Q28" s="147" t="s">
        <v>321</v>
      </c>
      <c r="R28" s="167" t="s">
        <v>313</v>
      </c>
      <c r="S28" s="168"/>
    </row>
    <row r="29" spans="1:19" ht="29.1" customHeight="1">
      <c r="A29" s="139"/>
      <c r="B29" s="146"/>
      <c r="C29" s="166"/>
      <c r="D29" s="166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72"/>
      <c r="S29" s="173"/>
    </row>
    <row r="30" spans="1:19" ht="29.1" customHeight="1">
      <c r="A30" s="139"/>
      <c r="B30" s="146">
        <f>K25</f>
        <v>48</v>
      </c>
      <c r="C30" s="166" t="str">
        <f>L25</f>
        <v>新家　稔</v>
      </c>
      <c r="D30" s="166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67"/>
      <c r="S30" s="168"/>
    </row>
    <row r="31" spans="1:19" ht="29.1" customHeight="1"/>
    <row r="32" spans="1:19" ht="29.1" customHeight="1"/>
    <row r="33" ht="29.1" customHeight="1"/>
    <row r="34" ht="29.1" customHeight="1"/>
    <row r="35" ht="29.1" customHeight="1"/>
    <row r="36" ht="29.1" customHeight="1"/>
    <row r="37" ht="29.1" customHeight="1"/>
    <row r="38" ht="29.1" customHeight="1"/>
    <row r="39" ht="29.1" customHeight="1"/>
    <row r="40" ht="29.1" customHeight="1"/>
  </sheetData>
  <mergeCells count="66">
    <mergeCell ref="R2:S3"/>
    <mergeCell ref="B2:C3"/>
    <mergeCell ref="D2:G3"/>
    <mergeCell ref="K2:L3"/>
    <mergeCell ref="M2:O3"/>
    <mergeCell ref="P2:Q3"/>
    <mergeCell ref="C9:D9"/>
    <mergeCell ref="R9:S9"/>
    <mergeCell ref="D4:I4"/>
    <mergeCell ref="L4:Q4"/>
    <mergeCell ref="C5:C7"/>
    <mergeCell ref="D5:I6"/>
    <mergeCell ref="J5:J6"/>
    <mergeCell ref="K5:K7"/>
    <mergeCell ref="L5:Q6"/>
    <mergeCell ref="R5:R6"/>
    <mergeCell ref="E7:H7"/>
    <mergeCell ref="M7:P7"/>
    <mergeCell ref="C8:D8"/>
    <mergeCell ref="R8:S8"/>
    <mergeCell ref="C10:D10"/>
    <mergeCell ref="R10:S10"/>
    <mergeCell ref="B12:C13"/>
    <mergeCell ref="D12:G13"/>
    <mergeCell ref="K12:L13"/>
    <mergeCell ref="M12:O13"/>
    <mergeCell ref="P12:Q13"/>
    <mergeCell ref="R12:S13"/>
    <mergeCell ref="C19:D19"/>
    <mergeCell ref="R19:S19"/>
    <mergeCell ref="D14:I14"/>
    <mergeCell ref="L14:Q14"/>
    <mergeCell ref="C15:C17"/>
    <mergeCell ref="D15:I16"/>
    <mergeCell ref="J15:J16"/>
    <mergeCell ref="K15:K17"/>
    <mergeCell ref="L15:Q16"/>
    <mergeCell ref="R15:R16"/>
    <mergeCell ref="E17:H17"/>
    <mergeCell ref="M17:P17"/>
    <mergeCell ref="C18:D18"/>
    <mergeCell ref="R18:S18"/>
    <mergeCell ref="C20:D20"/>
    <mergeCell ref="R20:S20"/>
    <mergeCell ref="B22:C23"/>
    <mergeCell ref="D22:G23"/>
    <mergeCell ref="K22:L23"/>
    <mergeCell ref="M22:O23"/>
    <mergeCell ref="P22:Q23"/>
    <mergeCell ref="R22:S23"/>
    <mergeCell ref="D24:I24"/>
    <mergeCell ref="L24:Q24"/>
    <mergeCell ref="C25:C27"/>
    <mergeCell ref="D25:I26"/>
    <mergeCell ref="J25:J26"/>
    <mergeCell ref="K25:K27"/>
    <mergeCell ref="L25:Q26"/>
    <mergeCell ref="C30:D30"/>
    <mergeCell ref="R30:S30"/>
    <mergeCell ref="R25:R26"/>
    <mergeCell ref="E27:H27"/>
    <mergeCell ref="M27:P27"/>
    <mergeCell ref="C28:D28"/>
    <mergeCell ref="R28:S28"/>
    <mergeCell ref="C29:D29"/>
    <mergeCell ref="R29:S29"/>
  </mergeCells>
  <phoneticPr fontId="1"/>
  <pageMargins left="0" right="0" top="0" bottom="0" header="0.51181102362204722" footer="0.51181102362204722"/>
  <pageSetup paperSize="9" orientation="portrait" horizontalDpi="3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A23" workbookViewId="0">
      <selection activeCell="G2" sqref="G2:U131"/>
    </sheetView>
  </sheetViews>
  <sheetFormatPr defaultRowHeight="13.5"/>
  <cols>
    <col min="1" max="1" width="2.5" style="137" customWidth="1"/>
    <col min="2" max="2" width="3.375" style="138" customWidth="1"/>
    <col min="3" max="19" width="5.625" style="137" customWidth="1"/>
    <col min="20" max="256" width="9" style="137"/>
    <col min="257" max="257" width="2.5" style="137" customWidth="1"/>
    <col min="258" max="258" width="3.375" style="137" customWidth="1"/>
    <col min="259" max="275" width="5.625" style="137" customWidth="1"/>
    <col min="276" max="512" width="9" style="137"/>
    <col min="513" max="513" width="2.5" style="137" customWidth="1"/>
    <col min="514" max="514" width="3.375" style="137" customWidth="1"/>
    <col min="515" max="531" width="5.625" style="137" customWidth="1"/>
    <col min="532" max="768" width="9" style="137"/>
    <col min="769" max="769" width="2.5" style="137" customWidth="1"/>
    <col min="770" max="770" width="3.375" style="137" customWidth="1"/>
    <col min="771" max="787" width="5.625" style="137" customWidth="1"/>
    <col min="788" max="1024" width="9" style="137"/>
    <col min="1025" max="1025" width="2.5" style="137" customWidth="1"/>
    <col min="1026" max="1026" width="3.375" style="137" customWidth="1"/>
    <col min="1027" max="1043" width="5.625" style="137" customWidth="1"/>
    <col min="1044" max="1280" width="9" style="137"/>
    <col min="1281" max="1281" width="2.5" style="137" customWidth="1"/>
    <col min="1282" max="1282" width="3.375" style="137" customWidth="1"/>
    <col min="1283" max="1299" width="5.625" style="137" customWidth="1"/>
    <col min="1300" max="1536" width="9" style="137"/>
    <col min="1537" max="1537" width="2.5" style="137" customWidth="1"/>
    <col min="1538" max="1538" width="3.375" style="137" customWidth="1"/>
    <col min="1539" max="1555" width="5.625" style="137" customWidth="1"/>
    <col min="1556" max="1792" width="9" style="137"/>
    <col min="1793" max="1793" width="2.5" style="137" customWidth="1"/>
    <col min="1794" max="1794" width="3.375" style="137" customWidth="1"/>
    <col min="1795" max="1811" width="5.625" style="137" customWidth="1"/>
    <col min="1812" max="2048" width="9" style="137"/>
    <col min="2049" max="2049" width="2.5" style="137" customWidth="1"/>
    <col min="2050" max="2050" width="3.375" style="137" customWidth="1"/>
    <col min="2051" max="2067" width="5.625" style="137" customWidth="1"/>
    <col min="2068" max="2304" width="9" style="137"/>
    <col min="2305" max="2305" width="2.5" style="137" customWidth="1"/>
    <col min="2306" max="2306" width="3.375" style="137" customWidth="1"/>
    <col min="2307" max="2323" width="5.625" style="137" customWidth="1"/>
    <col min="2324" max="2560" width="9" style="137"/>
    <col min="2561" max="2561" width="2.5" style="137" customWidth="1"/>
    <col min="2562" max="2562" width="3.375" style="137" customWidth="1"/>
    <col min="2563" max="2579" width="5.625" style="137" customWidth="1"/>
    <col min="2580" max="2816" width="9" style="137"/>
    <col min="2817" max="2817" width="2.5" style="137" customWidth="1"/>
    <col min="2818" max="2818" width="3.375" style="137" customWidth="1"/>
    <col min="2819" max="2835" width="5.625" style="137" customWidth="1"/>
    <col min="2836" max="3072" width="9" style="137"/>
    <col min="3073" max="3073" width="2.5" style="137" customWidth="1"/>
    <col min="3074" max="3074" width="3.375" style="137" customWidth="1"/>
    <col min="3075" max="3091" width="5.625" style="137" customWidth="1"/>
    <col min="3092" max="3328" width="9" style="137"/>
    <col min="3329" max="3329" width="2.5" style="137" customWidth="1"/>
    <col min="3330" max="3330" width="3.375" style="137" customWidth="1"/>
    <col min="3331" max="3347" width="5.625" style="137" customWidth="1"/>
    <col min="3348" max="3584" width="9" style="137"/>
    <col min="3585" max="3585" width="2.5" style="137" customWidth="1"/>
    <col min="3586" max="3586" width="3.375" style="137" customWidth="1"/>
    <col min="3587" max="3603" width="5.625" style="137" customWidth="1"/>
    <col min="3604" max="3840" width="9" style="137"/>
    <col min="3841" max="3841" width="2.5" style="137" customWidth="1"/>
    <col min="3842" max="3842" width="3.375" style="137" customWidth="1"/>
    <col min="3843" max="3859" width="5.625" style="137" customWidth="1"/>
    <col min="3860" max="4096" width="9" style="137"/>
    <col min="4097" max="4097" width="2.5" style="137" customWidth="1"/>
    <col min="4098" max="4098" width="3.375" style="137" customWidth="1"/>
    <col min="4099" max="4115" width="5.625" style="137" customWidth="1"/>
    <col min="4116" max="4352" width="9" style="137"/>
    <col min="4353" max="4353" width="2.5" style="137" customWidth="1"/>
    <col min="4354" max="4354" width="3.375" style="137" customWidth="1"/>
    <col min="4355" max="4371" width="5.625" style="137" customWidth="1"/>
    <col min="4372" max="4608" width="9" style="137"/>
    <col min="4609" max="4609" width="2.5" style="137" customWidth="1"/>
    <col min="4610" max="4610" width="3.375" style="137" customWidth="1"/>
    <col min="4611" max="4627" width="5.625" style="137" customWidth="1"/>
    <col min="4628" max="4864" width="9" style="137"/>
    <col min="4865" max="4865" width="2.5" style="137" customWidth="1"/>
    <col min="4866" max="4866" width="3.375" style="137" customWidth="1"/>
    <col min="4867" max="4883" width="5.625" style="137" customWidth="1"/>
    <col min="4884" max="5120" width="9" style="137"/>
    <col min="5121" max="5121" width="2.5" style="137" customWidth="1"/>
    <col min="5122" max="5122" width="3.375" style="137" customWidth="1"/>
    <col min="5123" max="5139" width="5.625" style="137" customWidth="1"/>
    <col min="5140" max="5376" width="9" style="137"/>
    <col min="5377" max="5377" width="2.5" style="137" customWidth="1"/>
    <col min="5378" max="5378" width="3.375" style="137" customWidth="1"/>
    <col min="5379" max="5395" width="5.625" style="137" customWidth="1"/>
    <col min="5396" max="5632" width="9" style="137"/>
    <col min="5633" max="5633" width="2.5" style="137" customWidth="1"/>
    <col min="5634" max="5634" width="3.375" style="137" customWidth="1"/>
    <col min="5635" max="5651" width="5.625" style="137" customWidth="1"/>
    <col min="5652" max="5888" width="9" style="137"/>
    <col min="5889" max="5889" width="2.5" style="137" customWidth="1"/>
    <col min="5890" max="5890" width="3.375" style="137" customWidth="1"/>
    <col min="5891" max="5907" width="5.625" style="137" customWidth="1"/>
    <col min="5908" max="6144" width="9" style="137"/>
    <col min="6145" max="6145" width="2.5" style="137" customWidth="1"/>
    <col min="6146" max="6146" width="3.375" style="137" customWidth="1"/>
    <col min="6147" max="6163" width="5.625" style="137" customWidth="1"/>
    <col min="6164" max="6400" width="9" style="137"/>
    <col min="6401" max="6401" width="2.5" style="137" customWidth="1"/>
    <col min="6402" max="6402" width="3.375" style="137" customWidth="1"/>
    <col min="6403" max="6419" width="5.625" style="137" customWidth="1"/>
    <col min="6420" max="6656" width="9" style="137"/>
    <col min="6657" max="6657" width="2.5" style="137" customWidth="1"/>
    <col min="6658" max="6658" width="3.375" style="137" customWidth="1"/>
    <col min="6659" max="6675" width="5.625" style="137" customWidth="1"/>
    <col min="6676" max="6912" width="9" style="137"/>
    <col min="6913" max="6913" width="2.5" style="137" customWidth="1"/>
    <col min="6914" max="6914" width="3.375" style="137" customWidth="1"/>
    <col min="6915" max="6931" width="5.625" style="137" customWidth="1"/>
    <col min="6932" max="7168" width="9" style="137"/>
    <col min="7169" max="7169" width="2.5" style="137" customWidth="1"/>
    <col min="7170" max="7170" width="3.375" style="137" customWidth="1"/>
    <col min="7171" max="7187" width="5.625" style="137" customWidth="1"/>
    <col min="7188" max="7424" width="9" style="137"/>
    <col min="7425" max="7425" width="2.5" style="137" customWidth="1"/>
    <col min="7426" max="7426" width="3.375" style="137" customWidth="1"/>
    <col min="7427" max="7443" width="5.625" style="137" customWidth="1"/>
    <col min="7444" max="7680" width="9" style="137"/>
    <col min="7681" max="7681" width="2.5" style="137" customWidth="1"/>
    <col min="7682" max="7682" width="3.375" style="137" customWidth="1"/>
    <col min="7683" max="7699" width="5.625" style="137" customWidth="1"/>
    <col min="7700" max="7936" width="9" style="137"/>
    <col min="7937" max="7937" width="2.5" style="137" customWidth="1"/>
    <col min="7938" max="7938" width="3.375" style="137" customWidth="1"/>
    <col min="7939" max="7955" width="5.625" style="137" customWidth="1"/>
    <col min="7956" max="8192" width="9" style="137"/>
    <col min="8193" max="8193" width="2.5" style="137" customWidth="1"/>
    <col min="8194" max="8194" width="3.375" style="137" customWidth="1"/>
    <col min="8195" max="8211" width="5.625" style="137" customWidth="1"/>
    <col min="8212" max="8448" width="9" style="137"/>
    <col min="8449" max="8449" width="2.5" style="137" customWidth="1"/>
    <col min="8450" max="8450" width="3.375" style="137" customWidth="1"/>
    <col min="8451" max="8467" width="5.625" style="137" customWidth="1"/>
    <col min="8468" max="8704" width="9" style="137"/>
    <col min="8705" max="8705" width="2.5" style="137" customWidth="1"/>
    <col min="8706" max="8706" width="3.375" style="137" customWidth="1"/>
    <col min="8707" max="8723" width="5.625" style="137" customWidth="1"/>
    <col min="8724" max="8960" width="9" style="137"/>
    <col min="8961" max="8961" width="2.5" style="137" customWidth="1"/>
    <col min="8962" max="8962" width="3.375" style="137" customWidth="1"/>
    <col min="8963" max="8979" width="5.625" style="137" customWidth="1"/>
    <col min="8980" max="9216" width="9" style="137"/>
    <col min="9217" max="9217" width="2.5" style="137" customWidth="1"/>
    <col min="9218" max="9218" width="3.375" style="137" customWidth="1"/>
    <col min="9219" max="9235" width="5.625" style="137" customWidth="1"/>
    <col min="9236" max="9472" width="9" style="137"/>
    <col min="9473" max="9473" width="2.5" style="137" customWidth="1"/>
    <col min="9474" max="9474" width="3.375" style="137" customWidth="1"/>
    <col min="9475" max="9491" width="5.625" style="137" customWidth="1"/>
    <col min="9492" max="9728" width="9" style="137"/>
    <col min="9729" max="9729" width="2.5" style="137" customWidth="1"/>
    <col min="9730" max="9730" width="3.375" style="137" customWidth="1"/>
    <col min="9731" max="9747" width="5.625" style="137" customWidth="1"/>
    <col min="9748" max="9984" width="9" style="137"/>
    <col min="9985" max="9985" width="2.5" style="137" customWidth="1"/>
    <col min="9986" max="9986" width="3.375" style="137" customWidth="1"/>
    <col min="9987" max="10003" width="5.625" style="137" customWidth="1"/>
    <col min="10004" max="10240" width="9" style="137"/>
    <col min="10241" max="10241" width="2.5" style="137" customWidth="1"/>
    <col min="10242" max="10242" width="3.375" style="137" customWidth="1"/>
    <col min="10243" max="10259" width="5.625" style="137" customWidth="1"/>
    <col min="10260" max="10496" width="9" style="137"/>
    <col min="10497" max="10497" width="2.5" style="137" customWidth="1"/>
    <col min="10498" max="10498" width="3.375" style="137" customWidth="1"/>
    <col min="10499" max="10515" width="5.625" style="137" customWidth="1"/>
    <col min="10516" max="10752" width="9" style="137"/>
    <col min="10753" max="10753" width="2.5" style="137" customWidth="1"/>
    <col min="10754" max="10754" width="3.375" style="137" customWidth="1"/>
    <col min="10755" max="10771" width="5.625" style="137" customWidth="1"/>
    <col min="10772" max="11008" width="9" style="137"/>
    <col min="11009" max="11009" width="2.5" style="137" customWidth="1"/>
    <col min="11010" max="11010" width="3.375" style="137" customWidth="1"/>
    <col min="11011" max="11027" width="5.625" style="137" customWidth="1"/>
    <col min="11028" max="11264" width="9" style="137"/>
    <col min="11265" max="11265" width="2.5" style="137" customWidth="1"/>
    <col min="11266" max="11266" width="3.375" style="137" customWidth="1"/>
    <col min="11267" max="11283" width="5.625" style="137" customWidth="1"/>
    <col min="11284" max="11520" width="9" style="137"/>
    <col min="11521" max="11521" width="2.5" style="137" customWidth="1"/>
    <col min="11522" max="11522" width="3.375" style="137" customWidth="1"/>
    <col min="11523" max="11539" width="5.625" style="137" customWidth="1"/>
    <col min="11540" max="11776" width="9" style="137"/>
    <col min="11777" max="11777" width="2.5" style="137" customWidth="1"/>
    <col min="11778" max="11778" width="3.375" style="137" customWidth="1"/>
    <col min="11779" max="11795" width="5.625" style="137" customWidth="1"/>
    <col min="11796" max="12032" width="9" style="137"/>
    <col min="12033" max="12033" width="2.5" style="137" customWidth="1"/>
    <col min="12034" max="12034" width="3.375" style="137" customWidth="1"/>
    <col min="12035" max="12051" width="5.625" style="137" customWidth="1"/>
    <col min="12052" max="12288" width="9" style="137"/>
    <col min="12289" max="12289" width="2.5" style="137" customWidth="1"/>
    <col min="12290" max="12290" width="3.375" style="137" customWidth="1"/>
    <col min="12291" max="12307" width="5.625" style="137" customWidth="1"/>
    <col min="12308" max="12544" width="9" style="137"/>
    <col min="12545" max="12545" width="2.5" style="137" customWidth="1"/>
    <col min="12546" max="12546" width="3.375" style="137" customWidth="1"/>
    <col min="12547" max="12563" width="5.625" style="137" customWidth="1"/>
    <col min="12564" max="12800" width="9" style="137"/>
    <col min="12801" max="12801" width="2.5" style="137" customWidth="1"/>
    <col min="12802" max="12802" width="3.375" style="137" customWidth="1"/>
    <col min="12803" max="12819" width="5.625" style="137" customWidth="1"/>
    <col min="12820" max="13056" width="9" style="137"/>
    <col min="13057" max="13057" width="2.5" style="137" customWidth="1"/>
    <col min="13058" max="13058" width="3.375" style="137" customWidth="1"/>
    <col min="13059" max="13075" width="5.625" style="137" customWidth="1"/>
    <col min="13076" max="13312" width="9" style="137"/>
    <col min="13313" max="13313" width="2.5" style="137" customWidth="1"/>
    <col min="13314" max="13314" width="3.375" style="137" customWidth="1"/>
    <col min="13315" max="13331" width="5.625" style="137" customWidth="1"/>
    <col min="13332" max="13568" width="9" style="137"/>
    <col min="13569" max="13569" width="2.5" style="137" customWidth="1"/>
    <col min="13570" max="13570" width="3.375" style="137" customWidth="1"/>
    <col min="13571" max="13587" width="5.625" style="137" customWidth="1"/>
    <col min="13588" max="13824" width="9" style="137"/>
    <col min="13825" max="13825" width="2.5" style="137" customWidth="1"/>
    <col min="13826" max="13826" width="3.375" style="137" customWidth="1"/>
    <col min="13827" max="13843" width="5.625" style="137" customWidth="1"/>
    <col min="13844" max="14080" width="9" style="137"/>
    <col min="14081" max="14081" width="2.5" style="137" customWidth="1"/>
    <col min="14082" max="14082" width="3.375" style="137" customWidth="1"/>
    <col min="14083" max="14099" width="5.625" style="137" customWidth="1"/>
    <col min="14100" max="14336" width="9" style="137"/>
    <col min="14337" max="14337" width="2.5" style="137" customWidth="1"/>
    <col min="14338" max="14338" width="3.375" style="137" customWidth="1"/>
    <col min="14339" max="14355" width="5.625" style="137" customWidth="1"/>
    <col min="14356" max="14592" width="9" style="137"/>
    <col min="14593" max="14593" width="2.5" style="137" customWidth="1"/>
    <col min="14594" max="14594" width="3.375" style="137" customWidth="1"/>
    <col min="14595" max="14611" width="5.625" style="137" customWidth="1"/>
    <col min="14612" max="14848" width="9" style="137"/>
    <col min="14849" max="14849" width="2.5" style="137" customWidth="1"/>
    <col min="14850" max="14850" width="3.375" style="137" customWidth="1"/>
    <col min="14851" max="14867" width="5.625" style="137" customWidth="1"/>
    <col min="14868" max="15104" width="9" style="137"/>
    <col min="15105" max="15105" width="2.5" style="137" customWidth="1"/>
    <col min="15106" max="15106" width="3.375" style="137" customWidth="1"/>
    <col min="15107" max="15123" width="5.625" style="137" customWidth="1"/>
    <col min="15124" max="15360" width="9" style="137"/>
    <col min="15361" max="15361" width="2.5" style="137" customWidth="1"/>
    <col min="15362" max="15362" width="3.375" style="137" customWidth="1"/>
    <col min="15363" max="15379" width="5.625" style="137" customWidth="1"/>
    <col min="15380" max="15616" width="9" style="137"/>
    <col min="15617" max="15617" width="2.5" style="137" customWidth="1"/>
    <col min="15618" max="15618" width="3.375" style="137" customWidth="1"/>
    <col min="15619" max="15635" width="5.625" style="137" customWidth="1"/>
    <col min="15636" max="15872" width="9" style="137"/>
    <col min="15873" max="15873" width="2.5" style="137" customWidth="1"/>
    <col min="15874" max="15874" width="3.375" style="137" customWidth="1"/>
    <col min="15875" max="15891" width="5.625" style="137" customWidth="1"/>
    <col min="15892" max="16128" width="9" style="137"/>
    <col min="16129" max="16129" width="2.5" style="137" customWidth="1"/>
    <col min="16130" max="16130" width="3.375" style="137" customWidth="1"/>
    <col min="16131" max="16147" width="5.625" style="137" customWidth="1"/>
    <col min="16148" max="16384" width="9" style="137"/>
  </cols>
  <sheetData>
    <row r="1" spans="1:19" ht="29.1" customHeight="1"/>
    <row r="2" spans="1:19" ht="29.1" customHeight="1">
      <c r="A2" s="139"/>
      <c r="B2" s="179"/>
      <c r="C2" s="180"/>
      <c r="D2" s="183" t="s">
        <v>303</v>
      </c>
      <c r="E2" s="183"/>
      <c r="F2" s="183"/>
      <c r="G2" s="183"/>
      <c r="H2" s="140"/>
      <c r="I2" s="140"/>
      <c r="J2" s="140"/>
      <c r="K2" s="185" t="s">
        <v>304</v>
      </c>
      <c r="L2" s="186"/>
      <c r="M2" s="189">
        <v>7</v>
      </c>
      <c r="N2" s="180"/>
      <c r="O2" s="190"/>
      <c r="P2" s="193">
        <v>1</v>
      </c>
      <c r="Q2" s="194"/>
      <c r="R2" s="197" t="s">
        <v>305</v>
      </c>
      <c r="S2" s="198"/>
    </row>
    <row r="3" spans="1:19" ht="29.1" customHeight="1">
      <c r="A3" s="139"/>
      <c r="B3" s="181"/>
      <c r="C3" s="182"/>
      <c r="D3" s="184"/>
      <c r="E3" s="184"/>
      <c r="F3" s="184"/>
      <c r="G3" s="184"/>
      <c r="H3" s="141"/>
      <c r="I3" s="141"/>
      <c r="J3" s="141"/>
      <c r="K3" s="187"/>
      <c r="L3" s="188"/>
      <c r="M3" s="191"/>
      <c r="N3" s="182"/>
      <c r="O3" s="192"/>
      <c r="P3" s="195"/>
      <c r="Q3" s="196"/>
      <c r="R3" s="199"/>
      <c r="S3" s="200"/>
    </row>
    <row r="4" spans="1:19" ht="29.1" customHeight="1">
      <c r="A4" s="139"/>
      <c r="B4" s="142"/>
      <c r="C4" s="142" t="s">
        <v>306</v>
      </c>
      <c r="D4" s="174" t="s">
        <v>307</v>
      </c>
      <c r="E4" s="174"/>
      <c r="F4" s="174"/>
      <c r="G4" s="174"/>
      <c r="H4" s="174"/>
      <c r="I4" s="174"/>
      <c r="J4" s="143"/>
      <c r="K4" s="142" t="s">
        <v>306</v>
      </c>
      <c r="L4" s="174" t="s">
        <v>307</v>
      </c>
      <c r="M4" s="174"/>
      <c r="N4" s="174"/>
      <c r="O4" s="174"/>
      <c r="P4" s="174"/>
      <c r="Q4" s="174"/>
      <c r="R4" s="143"/>
      <c r="S4" s="139"/>
    </row>
    <row r="5" spans="1:19" ht="29.1" customHeight="1">
      <c r="A5" s="139"/>
      <c r="B5" s="142"/>
      <c r="C5" s="175">
        <f>オーダー!O5</f>
        <v>55</v>
      </c>
      <c r="D5" s="177" t="str">
        <f>オーダー!P5</f>
        <v>安藤　仁</v>
      </c>
      <c r="E5" s="177"/>
      <c r="F5" s="177"/>
      <c r="G5" s="177"/>
      <c r="H5" s="177"/>
      <c r="I5" s="177"/>
      <c r="J5" s="178" t="s">
        <v>308</v>
      </c>
      <c r="K5" s="175">
        <f>オーダー!O7</f>
        <v>56</v>
      </c>
      <c r="L5" s="177" t="str">
        <f>オーダー!P7</f>
        <v>寺田拓海</v>
      </c>
      <c r="M5" s="177"/>
      <c r="N5" s="177"/>
      <c r="O5" s="177"/>
      <c r="P5" s="177"/>
      <c r="Q5" s="177"/>
      <c r="R5" s="169"/>
      <c r="S5" s="139"/>
    </row>
    <row r="6" spans="1:19" ht="29.1" customHeight="1">
      <c r="A6" s="139"/>
      <c r="B6" s="142"/>
      <c r="C6" s="175"/>
      <c r="D6" s="177"/>
      <c r="E6" s="177"/>
      <c r="F6" s="177"/>
      <c r="G6" s="177"/>
      <c r="H6" s="177"/>
      <c r="I6" s="177"/>
      <c r="J6" s="178"/>
      <c r="K6" s="175"/>
      <c r="L6" s="177"/>
      <c r="M6" s="177"/>
      <c r="N6" s="177"/>
      <c r="O6" s="177"/>
      <c r="P6" s="177"/>
      <c r="Q6" s="177"/>
      <c r="R6" s="169"/>
      <c r="S6" s="139"/>
    </row>
    <row r="7" spans="1:19" ht="29.1" customHeight="1">
      <c r="A7" s="139"/>
      <c r="B7" s="142"/>
      <c r="C7" s="176"/>
      <c r="D7" s="144" t="s">
        <v>309</v>
      </c>
      <c r="E7" s="170"/>
      <c r="F7" s="170"/>
      <c r="G7" s="170"/>
      <c r="H7" s="170"/>
      <c r="I7" s="143" t="s">
        <v>310</v>
      </c>
      <c r="J7" s="143"/>
      <c r="K7" s="176"/>
      <c r="L7" s="144" t="s">
        <v>309</v>
      </c>
      <c r="M7" s="171"/>
      <c r="N7" s="171"/>
      <c r="O7" s="171"/>
      <c r="P7" s="171"/>
      <c r="Q7" s="143" t="s">
        <v>310</v>
      </c>
      <c r="R7" s="141"/>
      <c r="S7" s="145"/>
    </row>
    <row r="8" spans="1:19" ht="29.1" customHeight="1">
      <c r="A8" s="139"/>
      <c r="B8" s="146" t="s">
        <v>311</v>
      </c>
      <c r="C8" s="166" t="s">
        <v>312</v>
      </c>
      <c r="D8" s="166"/>
      <c r="E8" s="147">
        <v>1</v>
      </c>
      <c r="F8" s="147">
        <v>2</v>
      </c>
      <c r="G8" s="147">
        <v>3</v>
      </c>
      <c r="H8" s="147">
        <v>4</v>
      </c>
      <c r="I8" s="147">
        <v>5</v>
      </c>
      <c r="J8" s="147">
        <v>6</v>
      </c>
      <c r="K8" s="147">
        <v>7</v>
      </c>
      <c r="L8" s="147">
        <v>8</v>
      </c>
      <c r="M8" s="147">
        <v>9</v>
      </c>
      <c r="N8" s="147">
        <v>10</v>
      </c>
      <c r="O8" s="147">
        <v>11</v>
      </c>
      <c r="P8" s="147">
        <v>12</v>
      </c>
      <c r="Q8" s="147" t="s">
        <v>321</v>
      </c>
      <c r="R8" s="167" t="s">
        <v>313</v>
      </c>
      <c r="S8" s="168"/>
    </row>
    <row r="9" spans="1:19" ht="29.1" customHeight="1">
      <c r="A9" s="139"/>
      <c r="B9" s="146">
        <f>C5</f>
        <v>55</v>
      </c>
      <c r="C9" s="166" t="str">
        <f>D5</f>
        <v>安藤　仁</v>
      </c>
      <c r="D9" s="166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72"/>
      <c r="S9" s="173"/>
    </row>
    <row r="10" spans="1:19" ht="29.1" customHeight="1">
      <c r="A10" s="139"/>
      <c r="B10" s="146">
        <f>K5</f>
        <v>56</v>
      </c>
      <c r="C10" s="166" t="str">
        <f>L5</f>
        <v>寺田拓海</v>
      </c>
      <c r="D10" s="166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67"/>
      <c r="S10" s="168"/>
    </row>
    <row r="11" spans="1:19" ht="29.1" customHeight="1"/>
    <row r="12" spans="1:19" ht="29.1" customHeight="1">
      <c r="A12" s="139"/>
      <c r="B12" s="179"/>
      <c r="C12" s="180"/>
      <c r="D12" s="183" t="s">
        <v>303</v>
      </c>
      <c r="E12" s="183"/>
      <c r="F12" s="183"/>
      <c r="G12" s="183"/>
      <c r="H12" s="140"/>
      <c r="I12" s="140"/>
      <c r="J12" s="140"/>
      <c r="K12" s="185" t="s">
        <v>304</v>
      </c>
      <c r="L12" s="186"/>
      <c r="M12" s="189">
        <f>M2</f>
        <v>7</v>
      </c>
      <c r="N12" s="180"/>
      <c r="O12" s="190"/>
      <c r="P12" s="193">
        <f>P2+1</f>
        <v>2</v>
      </c>
      <c r="Q12" s="194"/>
      <c r="R12" s="197" t="s">
        <v>305</v>
      </c>
      <c r="S12" s="198"/>
    </row>
    <row r="13" spans="1:19" ht="29.1" customHeight="1">
      <c r="A13" s="139"/>
      <c r="B13" s="181"/>
      <c r="C13" s="182"/>
      <c r="D13" s="184"/>
      <c r="E13" s="184"/>
      <c r="F13" s="184"/>
      <c r="G13" s="184"/>
      <c r="H13" s="141"/>
      <c r="I13" s="141"/>
      <c r="J13" s="141"/>
      <c r="K13" s="187"/>
      <c r="L13" s="188"/>
      <c r="M13" s="191"/>
      <c r="N13" s="182"/>
      <c r="O13" s="192"/>
      <c r="P13" s="195"/>
      <c r="Q13" s="196"/>
      <c r="R13" s="199"/>
      <c r="S13" s="200"/>
    </row>
    <row r="14" spans="1:19" ht="29.1" customHeight="1">
      <c r="A14" s="139"/>
      <c r="B14" s="142"/>
      <c r="C14" s="142" t="s">
        <v>306</v>
      </c>
      <c r="D14" s="174" t="s">
        <v>307</v>
      </c>
      <c r="E14" s="174"/>
      <c r="F14" s="174"/>
      <c r="G14" s="174"/>
      <c r="H14" s="174"/>
      <c r="I14" s="174"/>
      <c r="J14" s="143"/>
      <c r="K14" s="142" t="s">
        <v>306</v>
      </c>
      <c r="L14" s="174" t="s">
        <v>307</v>
      </c>
      <c r="M14" s="174"/>
      <c r="N14" s="174"/>
      <c r="O14" s="174"/>
      <c r="P14" s="174"/>
      <c r="Q14" s="174"/>
      <c r="R14" s="143"/>
      <c r="S14" s="139"/>
    </row>
    <row r="15" spans="1:19" ht="29.1" customHeight="1">
      <c r="A15" s="139"/>
      <c r="B15" s="142"/>
      <c r="C15" s="175">
        <f>オーダー!O10</f>
        <v>49</v>
      </c>
      <c r="D15" s="177" t="str">
        <f>オーダー!P10</f>
        <v>近藤奨也</v>
      </c>
      <c r="E15" s="177"/>
      <c r="F15" s="177"/>
      <c r="G15" s="177"/>
      <c r="H15" s="177"/>
      <c r="I15" s="177"/>
      <c r="J15" s="178" t="s">
        <v>314</v>
      </c>
      <c r="K15" s="175">
        <f>オーダー!O12</f>
        <v>50</v>
      </c>
      <c r="L15" s="177" t="str">
        <f>オーダー!P12</f>
        <v>澤田　優</v>
      </c>
      <c r="M15" s="177"/>
      <c r="N15" s="177"/>
      <c r="O15" s="177"/>
      <c r="P15" s="177"/>
      <c r="Q15" s="177"/>
      <c r="R15" s="169"/>
      <c r="S15" s="139"/>
    </row>
    <row r="16" spans="1:19" ht="29.1" customHeight="1">
      <c r="A16" s="139"/>
      <c r="B16" s="142"/>
      <c r="C16" s="175"/>
      <c r="D16" s="177"/>
      <c r="E16" s="177"/>
      <c r="F16" s="177"/>
      <c r="G16" s="177"/>
      <c r="H16" s="177"/>
      <c r="I16" s="177"/>
      <c r="J16" s="178"/>
      <c r="K16" s="175"/>
      <c r="L16" s="177"/>
      <c r="M16" s="177"/>
      <c r="N16" s="177"/>
      <c r="O16" s="177"/>
      <c r="P16" s="177"/>
      <c r="Q16" s="177"/>
      <c r="R16" s="169"/>
      <c r="S16" s="139"/>
    </row>
    <row r="17" spans="1:19" ht="29.1" customHeight="1">
      <c r="A17" s="139"/>
      <c r="B17" s="142"/>
      <c r="C17" s="176"/>
      <c r="D17" s="144" t="s">
        <v>315</v>
      </c>
      <c r="E17" s="170"/>
      <c r="F17" s="170"/>
      <c r="G17" s="170"/>
      <c r="H17" s="170"/>
      <c r="I17" s="143" t="s">
        <v>316</v>
      </c>
      <c r="J17" s="143"/>
      <c r="K17" s="176"/>
      <c r="L17" s="144" t="s">
        <v>315</v>
      </c>
      <c r="M17" s="171"/>
      <c r="N17" s="171"/>
      <c r="O17" s="171"/>
      <c r="P17" s="171"/>
      <c r="Q17" s="143" t="s">
        <v>316</v>
      </c>
      <c r="R17" s="141"/>
      <c r="S17" s="145"/>
    </row>
    <row r="18" spans="1:19" ht="29.1" customHeight="1">
      <c r="A18" s="139"/>
      <c r="B18" s="146" t="s">
        <v>306</v>
      </c>
      <c r="C18" s="166" t="s">
        <v>312</v>
      </c>
      <c r="D18" s="166"/>
      <c r="E18" s="147">
        <v>1</v>
      </c>
      <c r="F18" s="147">
        <v>2</v>
      </c>
      <c r="G18" s="147">
        <v>3</v>
      </c>
      <c r="H18" s="147">
        <v>4</v>
      </c>
      <c r="I18" s="147">
        <v>5</v>
      </c>
      <c r="J18" s="147">
        <v>6</v>
      </c>
      <c r="K18" s="147">
        <v>7</v>
      </c>
      <c r="L18" s="147">
        <v>8</v>
      </c>
      <c r="M18" s="147">
        <v>9</v>
      </c>
      <c r="N18" s="147">
        <v>10</v>
      </c>
      <c r="O18" s="147">
        <v>11</v>
      </c>
      <c r="P18" s="147">
        <v>12</v>
      </c>
      <c r="Q18" s="147" t="s">
        <v>321</v>
      </c>
      <c r="R18" s="167" t="s">
        <v>313</v>
      </c>
      <c r="S18" s="168"/>
    </row>
    <row r="19" spans="1:19" ht="29.1" customHeight="1">
      <c r="A19" s="139"/>
      <c r="B19" s="146"/>
      <c r="C19" s="166"/>
      <c r="D19" s="166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72"/>
      <c r="S19" s="173"/>
    </row>
    <row r="20" spans="1:19" ht="29.1" customHeight="1">
      <c r="A20" s="139"/>
      <c r="B20" s="146"/>
      <c r="C20" s="166"/>
      <c r="D20" s="166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67"/>
      <c r="S20" s="168"/>
    </row>
    <row r="21" spans="1:19" ht="29.1" customHeight="1"/>
    <row r="22" spans="1:19" ht="29.1" customHeight="1">
      <c r="A22" s="139"/>
      <c r="B22" s="179"/>
      <c r="C22" s="180"/>
      <c r="D22" s="183" t="s">
        <v>303</v>
      </c>
      <c r="E22" s="183"/>
      <c r="F22" s="183"/>
      <c r="G22" s="183"/>
      <c r="H22" s="140"/>
      <c r="I22" s="140"/>
      <c r="J22" s="140"/>
      <c r="K22" s="185" t="s">
        <v>304</v>
      </c>
      <c r="L22" s="186"/>
      <c r="M22" s="189">
        <f>M2</f>
        <v>7</v>
      </c>
      <c r="N22" s="180"/>
      <c r="O22" s="190"/>
      <c r="P22" s="193">
        <f>P12+1</f>
        <v>3</v>
      </c>
      <c r="Q22" s="194"/>
      <c r="R22" s="197" t="s">
        <v>305</v>
      </c>
      <c r="S22" s="198"/>
    </row>
    <row r="23" spans="1:19" ht="29.1" customHeight="1">
      <c r="A23" s="139"/>
      <c r="B23" s="181"/>
      <c r="C23" s="182"/>
      <c r="D23" s="184"/>
      <c r="E23" s="184"/>
      <c r="F23" s="184"/>
      <c r="G23" s="184"/>
      <c r="H23" s="141"/>
      <c r="I23" s="141"/>
      <c r="J23" s="141"/>
      <c r="K23" s="187"/>
      <c r="L23" s="188"/>
      <c r="M23" s="191"/>
      <c r="N23" s="182"/>
      <c r="O23" s="192"/>
      <c r="P23" s="195"/>
      <c r="Q23" s="196"/>
      <c r="R23" s="199"/>
      <c r="S23" s="200"/>
    </row>
    <row r="24" spans="1:19" ht="29.1" customHeight="1">
      <c r="A24" s="139"/>
      <c r="B24" s="142"/>
      <c r="C24" s="142" t="s">
        <v>317</v>
      </c>
      <c r="D24" s="174" t="s">
        <v>307</v>
      </c>
      <c r="E24" s="174"/>
      <c r="F24" s="174"/>
      <c r="G24" s="174"/>
      <c r="H24" s="174"/>
      <c r="I24" s="174"/>
      <c r="J24" s="143"/>
      <c r="K24" s="142" t="s">
        <v>317</v>
      </c>
      <c r="L24" s="174" t="s">
        <v>307</v>
      </c>
      <c r="M24" s="174"/>
      <c r="N24" s="174"/>
      <c r="O24" s="174"/>
      <c r="P24" s="174"/>
      <c r="Q24" s="174"/>
      <c r="R24" s="143"/>
      <c r="S24" s="139"/>
    </row>
    <row r="25" spans="1:19" ht="29.1" customHeight="1">
      <c r="A25" s="139"/>
      <c r="B25" s="142"/>
      <c r="C25" s="175">
        <f>オーダー!O15</f>
        <v>53</v>
      </c>
      <c r="D25" s="177" t="str">
        <f>オーダー!P15</f>
        <v>阿部吉晃</v>
      </c>
      <c r="E25" s="177"/>
      <c r="F25" s="177"/>
      <c r="G25" s="177"/>
      <c r="H25" s="177"/>
      <c r="I25" s="177"/>
      <c r="J25" s="178" t="s">
        <v>318</v>
      </c>
      <c r="K25" s="175"/>
      <c r="L25" s="177"/>
      <c r="M25" s="177"/>
      <c r="N25" s="177"/>
      <c r="O25" s="177"/>
      <c r="P25" s="177"/>
      <c r="Q25" s="177"/>
      <c r="R25" s="169"/>
      <c r="S25" s="139"/>
    </row>
    <row r="26" spans="1:19" ht="29.1" customHeight="1">
      <c r="A26" s="139"/>
      <c r="B26" s="142"/>
      <c r="C26" s="175"/>
      <c r="D26" s="177"/>
      <c r="E26" s="177"/>
      <c r="F26" s="177"/>
      <c r="G26" s="177"/>
      <c r="H26" s="177"/>
      <c r="I26" s="177"/>
      <c r="J26" s="178"/>
      <c r="K26" s="175"/>
      <c r="L26" s="177"/>
      <c r="M26" s="177"/>
      <c r="N26" s="177"/>
      <c r="O26" s="177"/>
      <c r="P26" s="177"/>
      <c r="Q26" s="177"/>
      <c r="R26" s="169"/>
      <c r="S26" s="139"/>
    </row>
    <row r="27" spans="1:19" ht="29.1" customHeight="1">
      <c r="A27" s="139"/>
      <c r="B27" s="142"/>
      <c r="C27" s="176"/>
      <c r="D27" s="144" t="s">
        <v>319</v>
      </c>
      <c r="E27" s="170"/>
      <c r="F27" s="170"/>
      <c r="G27" s="170"/>
      <c r="H27" s="170"/>
      <c r="I27" s="143" t="s">
        <v>320</v>
      </c>
      <c r="J27" s="143"/>
      <c r="K27" s="176"/>
      <c r="L27" s="144" t="s">
        <v>319</v>
      </c>
      <c r="M27" s="171"/>
      <c r="N27" s="171"/>
      <c r="O27" s="171"/>
      <c r="P27" s="171"/>
      <c r="Q27" s="143" t="s">
        <v>320</v>
      </c>
      <c r="R27" s="141"/>
      <c r="S27" s="145"/>
    </row>
    <row r="28" spans="1:19" ht="29.1" customHeight="1">
      <c r="A28" s="139"/>
      <c r="B28" s="146" t="s">
        <v>317</v>
      </c>
      <c r="C28" s="166" t="s">
        <v>312</v>
      </c>
      <c r="D28" s="166"/>
      <c r="E28" s="147">
        <v>1</v>
      </c>
      <c r="F28" s="147">
        <v>2</v>
      </c>
      <c r="G28" s="147">
        <v>3</v>
      </c>
      <c r="H28" s="147">
        <v>4</v>
      </c>
      <c r="I28" s="147">
        <v>5</v>
      </c>
      <c r="J28" s="147">
        <v>6</v>
      </c>
      <c r="K28" s="147">
        <v>7</v>
      </c>
      <c r="L28" s="147">
        <v>8</v>
      </c>
      <c r="M28" s="147">
        <v>9</v>
      </c>
      <c r="N28" s="147">
        <v>10</v>
      </c>
      <c r="O28" s="147">
        <v>11</v>
      </c>
      <c r="P28" s="147">
        <v>12</v>
      </c>
      <c r="Q28" s="147" t="s">
        <v>321</v>
      </c>
      <c r="R28" s="167" t="s">
        <v>313</v>
      </c>
      <c r="S28" s="168"/>
    </row>
    <row r="29" spans="1:19" ht="29.1" customHeight="1">
      <c r="A29" s="139"/>
      <c r="B29" s="146">
        <f>C25</f>
        <v>53</v>
      </c>
      <c r="C29" s="166" t="str">
        <f>D25</f>
        <v>阿部吉晃</v>
      </c>
      <c r="D29" s="166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72"/>
      <c r="S29" s="173"/>
    </row>
    <row r="30" spans="1:19" ht="29.1" customHeight="1">
      <c r="A30" s="139"/>
      <c r="B30" s="146"/>
      <c r="C30" s="166"/>
      <c r="D30" s="166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67"/>
      <c r="S30" s="168"/>
    </row>
    <row r="31" spans="1:19" ht="29.1" customHeight="1"/>
    <row r="32" spans="1:19" ht="29.1" customHeight="1"/>
    <row r="33" ht="29.1" customHeight="1"/>
    <row r="34" ht="29.1" customHeight="1"/>
    <row r="35" ht="29.1" customHeight="1"/>
    <row r="36" ht="29.1" customHeight="1"/>
    <row r="37" ht="29.1" customHeight="1"/>
    <row r="38" ht="29.1" customHeight="1"/>
    <row r="39" ht="29.1" customHeight="1"/>
    <row r="40" ht="29.1" customHeight="1"/>
  </sheetData>
  <mergeCells count="66">
    <mergeCell ref="R2:S3"/>
    <mergeCell ref="B2:C3"/>
    <mergeCell ref="D2:G3"/>
    <mergeCell ref="K2:L3"/>
    <mergeCell ref="M2:O3"/>
    <mergeCell ref="P2:Q3"/>
    <mergeCell ref="C9:D9"/>
    <mergeCell ref="R9:S9"/>
    <mergeCell ref="D4:I4"/>
    <mergeCell ref="L4:Q4"/>
    <mergeCell ref="C5:C7"/>
    <mergeCell ref="D5:I6"/>
    <mergeCell ref="J5:J6"/>
    <mergeCell ref="K5:K7"/>
    <mergeCell ref="L5:Q6"/>
    <mergeCell ref="R5:R6"/>
    <mergeCell ref="E7:H7"/>
    <mergeCell ref="M7:P7"/>
    <mergeCell ref="C8:D8"/>
    <mergeCell ref="R8:S8"/>
    <mergeCell ref="C10:D10"/>
    <mergeCell ref="R10:S10"/>
    <mergeCell ref="B12:C13"/>
    <mergeCell ref="D12:G13"/>
    <mergeCell ref="K12:L13"/>
    <mergeCell ref="M12:O13"/>
    <mergeCell ref="P12:Q13"/>
    <mergeCell ref="R12:S13"/>
    <mergeCell ref="C19:D19"/>
    <mergeCell ref="R19:S19"/>
    <mergeCell ref="D14:I14"/>
    <mergeCell ref="L14:Q14"/>
    <mergeCell ref="C15:C17"/>
    <mergeCell ref="D15:I16"/>
    <mergeCell ref="J15:J16"/>
    <mergeCell ref="K15:K17"/>
    <mergeCell ref="L15:Q16"/>
    <mergeCell ref="R15:R16"/>
    <mergeCell ref="E17:H17"/>
    <mergeCell ref="M17:P17"/>
    <mergeCell ref="C18:D18"/>
    <mergeCell ref="R18:S18"/>
    <mergeCell ref="C20:D20"/>
    <mergeCell ref="R20:S20"/>
    <mergeCell ref="B22:C23"/>
    <mergeCell ref="D22:G23"/>
    <mergeCell ref="K22:L23"/>
    <mergeCell ref="M22:O23"/>
    <mergeCell ref="P22:Q23"/>
    <mergeCell ref="R22:S23"/>
    <mergeCell ref="D24:I24"/>
    <mergeCell ref="L24:Q24"/>
    <mergeCell ref="C25:C27"/>
    <mergeCell ref="D25:I26"/>
    <mergeCell ref="J25:J26"/>
    <mergeCell ref="K25:K27"/>
    <mergeCell ref="L25:Q26"/>
    <mergeCell ref="C30:D30"/>
    <mergeCell ref="R30:S30"/>
    <mergeCell ref="R25:R26"/>
    <mergeCell ref="E27:H27"/>
    <mergeCell ref="M27:P27"/>
    <mergeCell ref="C28:D28"/>
    <mergeCell ref="R28:S28"/>
    <mergeCell ref="C29:D29"/>
    <mergeCell ref="R29:S29"/>
  </mergeCells>
  <phoneticPr fontId="1"/>
  <pageMargins left="0" right="0" top="0" bottom="0" header="0.51181102362204722" footer="0.51181102362204722"/>
  <pageSetup paperSize="9" orientation="portrait" horizontalDpi="3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A22" workbookViewId="0">
      <selection activeCell="G2" sqref="G2:U131"/>
    </sheetView>
  </sheetViews>
  <sheetFormatPr defaultRowHeight="13.5"/>
  <cols>
    <col min="1" max="1" width="2.5" style="137" customWidth="1"/>
    <col min="2" max="2" width="3.375" style="138" customWidth="1"/>
    <col min="3" max="19" width="5.625" style="137" customWidth="1"/>
    <col min="20" max="256" width="9" style="137"/>
    <col min="257" max="257" width="2.5" style="137" customWidth="1"/>
    <col min="258" max="258" width="3.375" style="137" customWidth="1"/>
    <col min="259" max="275" width="5.625" style="137" customWidth="1"/>
    <col min="276" max="512" width="9" style="137"/>
    <col min="513" max="513" width="2.5" style="137" customWidth="1"/>
    <col min="514" max="514" width="3.375" style="137" customWidth="1"/>
    <col min="515" max="531" width="5.625" style="137" customWidth="1"/>
    <col min="532" max="768" width="9" style="137"/>
    <col min="769" max="769" width="2.5" style="137" customWidth="1"/>
    <col min="770" max="770" width="3.375" style="137" customWidth="1"/>
    <col min="771" max="787" width="5.625" style="137" customWidth="1"/>
    <col min="788" max="1024" width="9" style="137"/>
    <col min="1025" max="1025" width="2.5" style="137" customWidth="1"/>
    <col min="1026" max="1026" width="3.375" style="137" customWidth="1"/>
    <col min="1027" max="1043" width="5.625" style="137" customWidth="1"/>
    <col min="1044" max="1280" width="9" style="137"/>
    <col min="1281" max="1281" width="2.5" style="137" customWidth="1"/>
    <col min="1282" max="1282" width="3.375" style="137" customWidth="1"/>
    <col min="1283" max="1299" width="5.625" style="137" customWidth="1"/>
    <col min="1300" max="1536" width="9" style="137"/>
    <col min="1537" max="1537" width="2.5" style="137" customWidth="1"/>
    <col min="1538" max="1538" width="3.375" style="137" customWidth="1"/>
    <col min="1539" max="1555" width="5.625" style="137" customWidth="1"/>
    <col min="1556" max="1792" width="9" style="137"/>
    <col min="1793" max="1793" width="2.5" style="137" customWidth="1"/>
    <col min="1794" max="1794" width="3.375" style="137" customWidth="1"/>
    <col min="1795" max="1811" width="5.625" style="137" customWidth="1"/>
    <col min="1812" max="2048" width="9" style="137"/>
    <col min="2049" max="2049" width="2.5" style="137" customWidth="1"/>
    <col min="2050" max="2050" width="3.375" style="137" customWidth="1"/>
    <col min="2051" max="2067" width="5.625" style="137" customWidth="1"/>
    <col min="2068" max="2304" width="9" style="137"/>
    <col min="2305" max="2305" width="2.5" style="137" customWidth="1"/>
    <col min="2306" max="2306" width="3.375" style="137" customWidth="1"/>
    <col min="2307" max="2323" width="5.625" style="137" customWidth="1"/>
    <col min="2324" max="2560" width="9" style="137"/>
    <col min="2561" max="2561" width="2.5" style="137" customWidth="1"/>
    <col min="2562" max="2562" width="3.375" style="137" customWidth="1"/>
    <col min="2563" max="2579" width="5.625" style="137" customWidth="1"/>
    <col min="2580" max="2816" width="9" style="137"/>
    <col min="2817" max="2817" width="2.5" style="137" customWidth="1"/>
    <col min="2818" max="2818" width="3.375" style="137" customWidth="1"/>
    <col min="2819" max="2835" width="5.625" style="137" customWidth="1"/>
    <col min="2836" max="3072" width="9" style="137"/>
    <col min="3073" max="3073" width="2.5" style="137" customWidth="1"/>
    <col min="3074" max="3074" width="3.375" style="137" customWidth="1"/>
    <col min="3075" max="3091" width="5.625" style="137" customWidth="1"/>
    <col min="3092" max="3328" width="9" style="137"/>
    <col min="3329" max="3329" width="2.5" style="137" customWidth="1"/>
    <col min="3330" max="3330" width="3.375" style="137" customWidth="1"/>
    <col min="3331" max="3347" width="5.625" style="137" customWidth="1"/>
    <col min="3348" max="3584" width="9" style="137"/>
    <col min="3585" max="3585" width="2.5" style="137" customWidth="1"/>
    <col min="3586" max="3586" width="3.375" style="137" customWidth="1"/>
    <col min="3587" max="3603" width="5.625" style="137" customWidth="1"/>
    <col min="3604" max="3840" width="9" style="137"/>
    <col min="3841" max="3841" width="2.5" style="137" customWidth="1"/>
    <col min="3842" max="3842" width="3.375" style="137" customWidth="1"/>
    <col min="3843" max="3859" width="5.625" style="137" customWidth="1"/>
    <col min="3860" max="4096" width="9" style="137"/>
    <col min="4097" max="4097" width="2.5" style="137" customWidth="1"/>
    <col min="4098" max="4098" width="3.375" style="137" customWidth="1"/>
    <col min="4099" max="4115" width="5.625" style="137" customWidth="1"/>
    <col min="4116" max="4352" width="9" style="137"/>
    <col min="4353" max="4353" width="2.5" style="137" customWidth="1"/>
    <col min="4354" max="4354" width="3.375" style="137" customWidth="1"/>
    <col min="4355" max="4371" width="5.625" style="137" customWidth="1"/>
    <col min="4372" max="4608" width="9" style="137"/>
    <col min="4609" max="4609" width="2.5" style="137" customWidth="1"/>
    <col min="4610" max="4610" width="3.375" style="137" customWidth="1"/>
    <col min="4611" max="4627" width="5.625" style="137" customWidth="1"/>
    <col min="4628" max="4864" width="9" style="137"/>
    <col min="4865" max="4865" width="2.5" style="137" customWidth="1"/>
    <col min="4866" max="4866" width="3.375" style="137" customWidth="1"/>
    <col min="4867" max="4883" width="5.625" style="137" customWidth="1"/>
    <col min="4884" max="5120" width="9" style="137"/>
    <col min="5121" max="5121" width="2.5" style="137" customWidth="1"/>
    <col min="5122" max="5122" width="3.375" style="137" customWidth="1"/>
    <col min="5123" max="5139" width="5.625" style="137" customWidth="1"/>
    <col min="5140" max="5376" width="9" style="137"/>
    <col min="5377" max="5377" width="2.5" style="137" customWidth="1"/>
    <col min="5378" max="5378" width="3.375" style="137" customWidth="1"/>
    <col min="5379" max="5395" width="5.625" style="137" customWidth="1"/>
    <col min="5396" max="5632" width="9" style="137"/>
    <col min="5633" max="5633" width="2.5" style="137" customWidth="1"/>
    <col min="5634" max="5634" width="3.375" style="137" customWidth="1"/>
    <col min="5635" max="5651" width="5.625" style="137" customWidth="1"/>
    <col min="5652" max="5888" width="9" style="137"/>
    <col min="5889" max="5889" width="2.5" style="137" customWidth="1"/>
    <col min="5890" max="5890" width="3.375" style="137" customWidth="1"/>
    <col min="5891" max="5907" width="5.625" style="137" customWidth="1"/>
    <col min="5908" max="6144" width="9" style="137"/>
    <col min="6145" max="6145" width="2.5" style="137" customWidth="1"/>
    <col min="6146" max="6146" width="3.375" style="137" customWidth="1"/>
    <col min="6147" max="6163" width="5.625" style="137" customWidth="1"/>
    <col min="6164" max="6400" width="9" style="137"/>
    <col min="6401" max="6401" width="2.5" style="137" customWidth="1"/>
    <col min="6402" max="6402" width="3.375" style="137" customWidth="1"/>
    <col min="6403" max="6419" width="5.625" style="137" customWidth="1"/>
    <col min="6420" max="6656" width="9" style="137"/>
    <col min="6657" max="6657" width="2.5" style="137" customWidth="1"/>
    <col min="6658" max="6658" width="3.375" style="137" customWidth="1"/>
    <col min="6659" max="6675" width="5.625" style="137" customWidth="1"/>
    <col min="6676" max="6912" width="9" style="137"/>
    <col min="6913" max="6913" width="2.5" style="137" customWidth="1"/>
    <col min="6914" max="6914" width="3.375" style="137" customWidth="1"/>
    <col min="6915" max="6931" width="5.625" style="137" customWidth="1"/>
    <col min="6932" max="7168" width="9" style="137"/>
    <col min="7169" max="7169" width="2.5" style="137" customWidth="1"/>
    <col min="7170" max="7170" width="3.375" style="137" customWidth="1"/>
    <col min="7171" max="7187" width="5.625" style="137" customWidth="1"/>
    <col min="7188" max="7424" width="9" style="137"/>
    <col min="7425" max="7425" width="2.5" style="137" customWidth="1"/>
    <col min="7426" max="7426" width="3.375" style="137" customWidth="1"/>
    <col min="7427" max="7443" width="5.625" style="137" customWidth="1"/>
    <col min="7444" max="7680" width="9" style="137"/>
    <col min="7681" max="7681" width="2.5" style="137" customWidth="1"/>
    <col min="7682" max="7682" width="3.375" style="137" customWidth="1"/>
    <col min="7683" max="7699" width="5.625" style="137" customWidth="1"/>
    <col min="7700" max="7936" width="9" style="137"/>
    <col min="7937" max="7937" width="2.5" style="137" customWidth="1"/>
    <col min="7938" max="7938" width="3.375" style="137" customWidth="1"/>
    <col min="7939" max="7955" width="5.625" style="137" customWidth="1"/>
    <col min="7956" max="8192" width="9" style="137"/>
    <col min="8193" max="8193" width="2.5" style="137" customWidth="1"/>
    <col min="8194" max="8194" width="3.375" style="137" customWidth="1"/>
    <col min="8195" max="8211" width="5.625" style="137" customWidth="1"/>
    <col min="8212" max="8448" width="9" style="137"/>
    <col min="8449" max="8449" width="2.5" style="137" customWidth="1"/>
    <col min="8450" max="8450" width="3.375" style="137" customWidth="1"/>
    <col min="8451" max="8467" width="5.625" style="137" customWidth="1"/>
    <col min="8468" max="8704" width="9" style="137"/>
    <col min="8705" max="8705" width="2.5" style="137" customWidth="1"/>
    <col min="8706" max="8706" width="3.375" style="137" customWidth="1"/>
    <col min="8707" max="8723" width="5.625" style="137" customWidth="1"/>
    <col min="8724" max="8960" width="9" style="137"/>
    <col min="8961" max="8961" width="2.5" style="137" customWidth="1"/>
    <col min="8962" max="8962" width="3.375" style="137" customWidth="1"/>
    <col min="8963" max="8979" width="5.625" style="137" customWidth="1"/>
    <col min="8980" max="9216" width="9" style="137"/>
    <col min="9217" max="9217" width="2.5" style="137" customWidth="1"/>
    <col min="9218" max="9218" width="3.375" style="137" customWidth="1"/>
    <col min="9219" max="9235" width="5.625" style="137" customWidth="1"/>
    <col min="9236" max="9472" width="9" style="137"/>
    <col min="9473" max="9473" width="2.5" style="137" customWidth="1"/>
    <col min="9474" max="9474" width="3.375" style="137" customWidth="1"/>
    <col min="9475" max="9491" width="5.625" style="137" customWidth="1"/>
    <col min="9492" max="9728" width="9" style="137"/>
    <col min="9729" max="9729" width="2.5" style="137" customWidth="1"/>
    <col min="9730" max="9730" width="3.375" style="137" customWidth="1"/>
    <col min="9731" max="9747" width="5.625" style="137" customWidth="1"/>
    <col min="9748" max="9984" width="9" style="137"/>
    <col min="9985" max="9985" width="2.5" style="137" customWidth="1"/>
    <col min="9986" max="9986" width="3.375" style="137" customWidth="1"/>
    <col min="9987" max="10003" width="5.625" style="137" customWidth="1"/>
    <col min="10004" max="10240" width="9" style="137"/>
    <col min="10241" max="10241" width="2.5" style="137" customWidth="1"/>
    <col min="10242" max="10242" width="3.375" style="137" customWidth="1"/>
    <col min="10243" max="10259" width="5.625" style="137" customWidth="1"/>
    <col min="10260" max="10496" width="9" style="137"/>
    <col min="10497" max="10497" width="2.5" style="137" customWidth="1"/>
    <col min="10498" max="10498" width="3.375" style="137" customWidth="1"/>
    <col min="10499" max="10515" width="5.625" style="137" customWidth="1"/>
    <col min="10516" max="10752" width="9" style="137"/>
    <col min="10753" max="10753" width="2.5" style="137" customWidth="1"/>
    <col min="10754" max="10754" width="3.375" style="137" customWidth="1"/>
    <col min="10755" max="10771" width="5.625" style="137" customWidth="1"/>
    <col min="10772" max="11008" width="9" style="137"/>
    <col min="11009" max="11009" width="2.5" style="137" customWidth="1"/>
    <col min="11010" max="11010" width="3.375" style="137" customWidth="1"/>
    <col min="11011" max="11027" width="5.625" style="137" customWidth="1"/>
    <col min="11028" max="11264" width="9" style="137"/>
    <col min="11265" max="11265" width="2.5" style="137" customWidth="1"/>
    <col min="11266" max="11266" width="3.375" style="137" customWidth="1"/>
    <col min="11267" max="11283" width="5.625" style="137" customWidth="1"/>
    <col min="11284" max="11520" width="9" style="137"/>
    <col min="11521" max="11521" width="2.5" style="137" customWidth="1"/>
    <col min="11522" max="11522" width="3.375" style="137" customWidth="1"/>
    <col min="11523" max="11539" width="5.625" style="137" customWidth="1"/>
    <col min="11540" max="11776" width="9" style="137"/>
    <col min="11777" max="11777" width="2.5" style="137" customWidth="1"/>
    <col min="11778" max="11778" width="3.375" style="137" customWidth="1"/>
    <col min="11779" max="11795" width="5.625" style="137" customWidth="1"/>
    <col min="11796" max="12032" width="9" style="137"/>
    <col min="12033" max="12033" width="2.5" style="137" customWidth="1"/>
    <col min="12034" max="12034" width="3.375" style="137" customWidth="1"/>
    <col min="12035" max="12051" width="5.625" style="137" customWidth="1"/>
    <col min="12052" max="12288" width="9" style="137"/>
    <col min="12289" max="12289" width="2.5" style="137" customWidth="1"/>
    <col min="12290" max="12290" width="3.375" style="137" customWidth="1"/>
    <col min="12291" max="12307" width="5.625" style="137" customWidth="1"/>
    <col min="12308" max="12544" width="9" style="137"/>
    <col min="12545" max="12545" width="2.5" style="137" customWidth="1"/>
    <col min="12546" max="12546" width="3.375" style="137" customWidth="1"/>
    <col min="12547" max="12563" width="5.625" style="137" customWidth="1"/>
    <col min="12564" max="12800" width="9" style="137"/>
    <col min="12801" max="12801" width="2.5" style="137" customWidth="1"/>
    <col min="12802" max="12802" width="3.375" style="137" customWidth="1"/>
    <col min="12803" max="12819" width="5.625" style="137" customWidth="1"/>
    <col min="12820" max="13056" width="9" style="137"/>
    <col min="13057" max="13057" width="2.5" style="137" customWidth="1"/>
    <col min="13058" max="13058" width="3.375" style="137" customWidth="1"/>
    <col min="13059" max="13075" width="5.625" style="137" customWidth="1"/>
    <col min="13076" max="13312" width="9" style="137"/>
    <col min="13313" max="13313" width="2.5" style="137" customWidth="1"/>
    <col min="13314" max="13314" width="3.375" style="137" customWidth="1"/>
    <col min="13315" max="13331" width="5.625" style="137" customWidth="1"/>
    <col min="13332" max="13568" width="9" style="137"/>
    <col min="13569" max="13569" width="2.5" style="137" customWidth="1"/>
    <col min="13570" max="13570" width="3.375" style="137" customWidth="1"/>
    <col min="13571" max="13587" width="5.625" style="137" customWidth="1"/>
    <col min="13588" max="13824" width="9" style="137"/>
    <col min="13825" max="13825" width="2.5" style="137" customWidth="1"/>
    <col min="13826" max="13826" width="3.375" style="137" customWidth="1"/>
    <col min="13827" max="13843" width="5.625" style="137" customWidth="1"/>
    <col min="13844" max="14080" width="9" style="137"/>
    <col min="14081" max="14081" width="2.5" style="137" customWidth="1"/>
    <col min="14082" max="14082" width="3.375" style="137" customWidth="1"/>
    <col min="14083" max="14099" width="5.625" style="137" customWidth="1"/>
    <col min="14100" max="14336" width="9" style="137"/>
    <col min="14337" max="14337" width="2.5" style="137" customWidth="1"/>
    <col min="14338" max="14338" width="3.375" style="137" customWidth="1"/>
    <col min="14339" max="14355" width="5.625" style="137" customWidth="1"/>
    <col min="14356" max="14592" width="9" style="137"/>
    <col min="14593" max="14593" width="2.5" style="137" customWidth="1"/>
    <col min="14594" max="14594" width="3.375" style="137" customWidth="1"/>
    <col min="14595" max="14611" width="5.625" style="137" customWidth="1"/>
    <col min="14612" max="14848" width="9" style="137"/>
    <col min="14849" max="14849" width="2.5" style="137" customWidth="1"/>
    <col min="14850" max="14850" width="3.375" style="137" customWidth="1"/>
    <col min="14851" max="14867" width="5.625" style="137" customWidth="1"/>
    <col min="14868" max="15104" width="9" style="137"/>
    <col min="15105" max="15105" width="2.5" style="137" customWidth="1"/>
    <col min="15106" max="15106" width="3.375" style="137" customWidth="1"/>
    <col min="15107" max="15123" width="5.625" style="137" customWidth="1"/>
    <col min="15124" max="15360" width="9" style="137"/>
    <col min="15361" max="15361" width="2.5" style="137" customWidth="1"/>
    <col min="15362" max="15362" width="3.375" style="137" customWidth="1"/>
    <col min="15363" max="15379" width="5.625" style="137" customWidth="1"/>
    <col min="15380" max="15616" width="9" style="137"/>
    <col min="15617" max="15617" width="2.5" style="137" customWidth="1"/>
    <col min="15618" max="15618" width="3.375" style="137" customWidth="1"/>
    <col min="15619" max="15635" width="5.625" style="137" customWidth="1"/>
    <col min="15636" max="15872" width="9" style="137"/>
    <col min="15873" max="15873" width="2.5" style="137" customWidth="1"/>
    <col min="15874" max="15874" width="3.375" style="137" customWidth="1"/>
    <col min="15875" max="15891" width="5.625" style="137" customWidth="1"/>
    <col min="15892" max="16128" width="9" style="137"/>
    <col min="16129" max="16129" width="2.5" style="137" customWidth="1"/>
    <col min="16130" max="16130" width="3.375" style="137" customWidth="1"/>
    <col min="16131" max="16147" width="5.625" style="137" customWidth="1"/>
    <col min="16148" max="16384" width="9" style="137"/>
  </cols>
  <sheetData>
    <row r="1" spans="1:19" ht="29.1" customHeight="1"/>
    <row r="2" spans="1:19" ht="29.1" customHeight="1">
      <c r="A2" s="139"/>
      <c r="B2" s="179"/>
      <c r="C2" s="180"/>
      <c r="D2" s="183" t="s">
        <v>303</v>
      </c>
      <c r="E2" s="183"/>
      <c r="F2" s="183"/>
      <c r="G2" s="183"/>
      <c r="H2" s="140"/>
      <c r="I2" s="140"/>
      <c r="J2" s="140"/>
      <c r="K2" s="185" t="s">
        <v>304</v>
      </c>
      <c r="L2" s="186"/>
      <c r="M2" s="189">
        <v>8</v>
      </c>
      <c r="N2" s="180"/>
      <c r="O2" s="190"/>
      <c r="P2" s="193">
        <v>1</v>
      </c>
      <c r="Q2" s="194"/>
      <c r="R2" s="197" t="s">
        <v>305</v>
      </c>
      <c r="S2" s="198"/>
    </row>
    <row r="3" spans="1:19" ht="29.1" customHeight="1">
      <c r="A3" s="139"/>
      <c r="B3" s="181"/>
      <c r="C3" s="182"/>
      <c r="D3" s="184"/>
      <c r="E3" s="184"/>
      <c r="F3" s="184"/>
      <c r="G3" s="184"/>
      <c r="H3" s="141"/>
      <c r="I3" s="141"/>
      <c r="J3" s="141"/>
      <c r="K3" s="187"/>
      <c r="L3" s="188"/>
      <c r="M3" s="191"/>
      <c r="N3" s="182"/>
      <c r="O3" s="192"/>
      <c r="P3" s="195"/>
      <c r="Q3" s="196"/>
      <c r="R3" s="199"/>
      <c r="S3" s="200"/>
    </row>
    <row r="4" spans="1:19" ht="29.1" customHeight="1">
      <c r="A4" s="139"/>
      <c r="B4" s="142"/>
      <c r="C4" s="142" t="s">
        <v>306</v>
      </c>
      <c r="D4" s="174" t="s">
        <v>307</v>
      </c>
      <c r="E4" s="174"/>
      <c r="F4" s="174"/>
      <c r="G4" s="174"/>
      <c r="H4" s="174"/>
      <c r="I4" s="174"/>
      <c r="J4" s="143"/>
      <c r="K4" s="142" t="s">
        <v>306</v>
      </c>
      <c r="L4" s="174" t="s">
        <v>307</v>
      </c>
      <c r="M4" s="174"/>
      <c r="N4" s="174"/>
      <c r="O4" s="174"/>
      <c r="P4" s="174"/>
      <c r="Q4" s="174"/>
      <c r="R4" s="143"/>
      <c r="S4" s="139"/>
    </row>
    <row r="5" spans="1:19" ht="29.1" customHeight="1">
      <c r="A5" s="139"/>
      <c r="B5" s="142"/>
      <c r="C5" s="175">
        <f>オーダー!Q5</f>
        <v>61</v>
      </c>
      <c r="D5" s="177" t="str">
        <f>オーダー!R5</f>
        <v>寄川　充</v>
      </c>
      <c r="E5" s="177"/>
      <c r="F5" s="177"/>
      <c r="G5" s="177"/>
      <c r="H5" s="177"/>
      <c r="I5" s="177"/>
      <c r="J5" s="178" t="s">
        <v>308</v>
      </c>
      <c r="K5" s="175">
        <f>オーダー!Q7</f>
        <v>62</v>
      </c>
      <c r="L5" s="177" t="str">
        <f>オーダー!R7</f>
        <v>得田大地</v>
      </c>
      <c r="M5" s="177"/>
      <c r="N5" s="177"/>
      <c r="O5" s="177"/>
      <c r="P5" s="177"/>
      <c r="Q5" s="177"/>
      <c r="R5" s="169"/>
      <c r="S5" s="139"/>
    </row>
    <row r="6" spans="1:19" ht="29.1" customHeight="1">
      <c r="A6" s="139"/>
      <c r="B6" s="142"/>
      <c r="C6" s="175"/>
      <c r="D6" s="177"/>
      <c r="E6" s="177"/>
      <c r="F6" s="177"/>
      <c r="G6" s="177"/>
      <c r="H6" s="177"/>
      <c r="I6" s="177"/>
      <c r="J6" s="178"/>
      <c r="K6" s="175"/>
      <c r="L6" s="177"/>
      <c r="M6" s="177"/>
      <c r="N6" s="177"/>
      <c r="O6" s="177"/>
      <c r="P6" s="177"/>
      <c r="Q6" s="177"/>
      <c r="R6" s="169"/>
      <c r="S6" s="139"/>
    </row>
    <row r="7" spans="1:19" ht="29.1" customHeight="1">
      <c r="A7" s="139"/>
      <c r="B7" s="142"/>
      <c r="C7" s="176"/>
      <c r="D7" s="144" t="s">
        <v>309</v>
      </c>
      <c r="E7" s="170"/>
      <c r="F7" s="170"/>
      <c r="G7" s="170"/>
      <c r="H7" s="170"/>
      <c r="I7" s="143" t="s">
        <v>310</v>
      </c>
      <c r="J7" s="143"/>
      <c r="K7" s="176"/>
      <c r="L7" s="144" t="s">
        <v>309</v>
      </c>
      <c r="M7" s="171"/>
      <c r="N7" s="171"/>
      <c r="O7" s="171"/>
      <c r="P7" s="171"/>
      <c r="Q7" s="143" t="s">
        <v>310</v>
      </c>
      <c r="R7" s="141"/>
      <c r="S7" s="145"/>
    </row>
    <row r="8" spans="1:19" ht="29.1" customHeight="1">
      <c r="A8" s="139"/>
      <c r="B8" s="146" t="s">
        <v>311</v>
      </c>
      <c r="C8" s="166" t="s">
        <v>312</v>
      </c>
      <c r="D8" s="166"/>
      <c r="E8" s="147">
        <v>1</v>
      </c>
      <c r="F8" s="147">
        <v>2</v>
      </c>
      <c r="G8" s="147">
        <v>3</v>
      </c>
      <c r="H8" s="147">
        <v>4</v>
      </c>
      <c r="I8" s="147">
        <v>5</v>
      </c>
      <c r="J8" s="147">
        <v>6</v>
      </c>
      <c r="K8" s="147">
        <v>7</v>
      </c>
      <c r="L8" s="147">
        <v>8</v>
      </c>
      <c r="M8" s="147">
        <v>9</v>
      </c>
      <c r="N8" s="147">
        <v>10</v>
      </c>
      <c r="O8" s="147">
        <v>11</v>
      </c>
      <c r="P8" s="147">
        <v>12</v>
      </c>
      <c r="Q8" s="147" t="s">
        <v>321</v>
      </c>
      <c r="R8" s="167" t="s">
        <v>313</v>
      </c>
      <c r="S8" s="168"/>
    </row>
    <row r="9" spans="1:19" ht="29.1" customHeight="1">
      <c r="A9" s="139"/>
      <c r="B9" s="146">
        <f>C5</f>
        <v>61</v>
      </c>
      <c r="C9" s="166" t="str">
        <f>D5</f>
        <v>寄川　充</v>
      </c>
      <c r="D9" s="166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72"/>
      <c r="S9" s="173"/>
    </row>
    <row r="10" spans="1:19" ht="29.1" customHeight="1">
      <c r="A10" s="139"/>
      <c r="B10" s="146">
        <f>K5</f>
        <v>62</v>
      </c>
      <c r="C10" s="166" t="str">
        <f>L5</f>
        <v>得田大地</v>
      </c>
      <c r="D10" s="166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67"/>
      <c r="S10" s="168"/>
    </row>
    <row r="11" spans="1:19" ht="29.1" customHeight="1"/>
    <row r="12" spans="1:19" ht="29.1" customHeight="1">
      <c r="A12" s="139"/>
      <c r="B12" s="179"/>
      <c r="C12" s="180"/>
      <c r="D12" s="183" t="s">
        <v>303</v>
      </c>
      <c r="E12" s="183"/>
      <c r="F12" s="183"/>
      <c r="G12" s="183"/>
      <c r="H12" s="140"/>
      <c r="I12" s="140"/>
      <c r="J12" s="140"/>
      <c r="K12" s="185" t="s">
        <v>304</v>
      </c>
      <c r="L12" s="186"/>
      <c r="M12" s="189">
        <f>M2</f>
        <v>8</v>
      </c>
      <c r="N12" s="180"/>
      <c r="O12" s="190"/>
      <c r="P12" s="193">
        <f>P2+1</f>
        <v>2</v>
      </c>
      <c r="Q12" s="194"/>
      <c r="R12" s="197" t="s">
        <v>305</v>
      </c>
      <c r="S12" s="198"/>
    </row>
    <row r="13" spans="1:19" ht="29.1" customHeight="1">
      <c r="A13" s="139"/>
      <c r="B13" s="181"/>
      <c r="C13" s="182"/>
      <c r="D13" s="184"/>
      <c r="E13" s="184"/>
      <c r="F13" s="184"/>
      <c r="G13" s="184"/>
      <c r="H13" s="141"/>
      <c r="I13" s="141"/>
      <c r="J13" s="141"/>
      <c r="K13" s="187"/>
      <c r="L13" s="188"/>
      <c r="M13" s="191"/>
      <c r="N13" s="182"/>
      <c r="O13" s="192"/>
      <c r="P13" s="195"/>
      <c r="Q13" s="196"/>
      <c r="R13" s="199"/>
      <c r="S13" s="200"/>
    </row>
    <row r="14" spans="1:19" ht="29.1" customHeight="1">
      <c r="A14" s="139"/>
      <c r="B14" s="142"/>
      <c r="C14" s="142" t="s">
        <v>306</v>
      </c>
      <c r="D14" s="174" t="s">
        <v>307</v>
      </c>
      <c r="E14" s="174"/>
      <c r="F14" s="174"/>
      <c r="G14" s="174"/>
      <c r="H14" s="174"/>
      <c r="I14" s="174"/>
      <c r="J14" s="143"/>
      <c r="K14" s="142" t="s">
        <v>306</v>
      </c>
      <c r="L14" s="174" t="s">
        <v>307</v>
      </c>
      <c r="M14" s="174"/>
      <c r="N14" s="174"/>
      <c r="O14" s="174"/>
      <c r="P14" s="174"/>
      <c r="Q14" s="174"/>
      <c r="R14" s="143"/>
      <c r="S14" s="139"/>
    </row>
    <row r="15" spans="1:19" ht="29.1" customHeight="1">
      <c r="A15" s="139"/>
      <c r="B15" s="142"/>
      <c r="C15" s="175">
        <f>オーダー!Q10</f>
        <v>51</v>
      </c>
      <c r="D15" s="177" t="str">
        <f>オーダー!R10</f>
        <v>山本泰生</v>
      </c>
      <c r="E15" s="177"/>
      <c r="F15" s="177"/>
      <c r="G15" s="177"/>
      <c r="H15" s="177"/>
      <c r="I15" s="177"/>
      <c r="J15" s="178" t="s">
        <v>314</v>
      </c>
      <c r="K15" s="175">
        <f>オーダー!Q12</f>
        <v>52</v>
      </c>
      <c r="L15" s="177" t="str">
        <f>オーダー!R12</f>
        <v>岡田壮平</v>
      </c>
      <c r="M15" s="177"/>
      <c r="N15" s="177"/>
      <c r="O15" s="177"/>
      <c r="P15" s="177"/>
      <c r="Q15" s="177"/>
      <c r="R15" s="169"/>
      <c r="S15" s="139"/>
    </row>
    <row r="16" spans="1:19" ht="29.1" customHeight="1">
      <c r="A16" s="139"/>
      <c r="B16" s="142"/>
      <c r="C16" s="175"/>
      <c r="D16" s="177"/>
      <c r="E16" s="177"/>
      <c r="F16" s="177"/>
      <c r="G16" s="177"/>
      <c r="H16" s="177"/>
      <c r="I16" s="177"/>
      <c r="J16" s="178"/>
      <c r="K16" s="175"/>
      <c r="L16" s="177"/>
      <c r="M16" s="177"/>
      <c r="N16" s="177"/>
      <c r="O16" s="177"/>
      <c r="P16" s="177"/>
      <c r="Q16" s="177"/>
      <c r="R16" s="169"/>
      <c r="S16" s="139"/>
    </row>
    <row r="17" spans="1:19" ht="29.1" customHeight="1">
      <c r="A17" s="139"/>
      <c r="B17" s="142"/>
      <c r="C17" s="176"/>
      <c r="D17" s="144" t="s">
        <v>315</v>
      </c>
      <c r="E17" s="170"/>
      <c r="F17" s="170"/>
      <c r="G17" s="170"/>
      <c r="H17" s="170"/>
      <c r="I17" s="143" t="s">
        <v>316</v>
      </c>
      <c r="J17" s="143"/>
      <c r="K17" s="176"/>
      <c r="L17" s="144" t="s">
        <v>315</v>
      </c>
      <c r="M17" s="171"/>
      <c r="N17" s="171"/>
      <c r="O17" s="171"/>
      <c r="P17" s="171"/>
      <c r="Q17" s="143" t="s">
        <v>316</v>
      </c>
      <c r="R17" s="141"/>
      <c r="S17" s="145"/>
    </row>
    <row r="18" spans="1:19" ht="29.1" customHeight="1">
      <c r="A18" s="139"/>
      <c r="B18" s="146" t="s">
        <v>306</v>
      </c>
      <c r="C18" s="166" t="s">
        <v>312</v>
      </c>
      <c r="D18" s="166"/>
      <c r="E18" s="147">
        <v>1</v>
      </c>
      <c r="F18" s="147">
        <v>2</v>
      </c>
      <c r="G18" s="147">
        <v>3</v>
      </c>
      <c r="H18" s="147">
        <v>4</v>
      </c>
      <c r="I18" s="147">
        <v>5</v>
      </c>
      <c r="J18" s="147">
        <v>6</v>
      </c>
      <c r="K18" s="147">
        <v>7</v>
      </c>
      <c r="L18" s="147">
        <v>8</v>
      </c>
      <c r="M18" s="147">
        <v>9</v>
      </c>
      <c r="N18" s="147">
        <v>10</v>
      </c>
      <c r="O18" s="147">
        <v>11</v>
      </c>
      <c r="P18" s="147">
        <v>12</v>
      </c>
      <c r="Q18" s="147" t="s">
        <v>321</v>
      </c>
      <c r="R18" s="167" t="s">
        <v>313</v>
      </c>
      <c r="S18" s="168"/>
    </row>
    <row r="19" spans="1:19" ht="29.1" customHeight="1">
      <c r="A19" s="139"/>
      <c r="B19" s="146"/>
      <c r="C19" s="166"/>
      <c r="D19" s="166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72"/>
      <c r="S19" s="173"/>
    </row>
    <row r="20" spans="1:19" ht="29.1" customHeight="1">
      <c r="A20" s="139"/>
      <c r="B20" s="146"/>
      <c r="C20" s="166"/>
      <c r="D20" s="166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67"/>
      <c r="S20" s="168"/>
    </row>
    <row r="21" spans="1:19" ht="29.1" customHeight="1"/>
    <row r="22" spans="1:19" ht="29.1" customHeight="1">
      <c r="A22" s="139"/>
      <c r="B22" s="179"/>
      <c r="C22" s="180"/>
      <c r="D22" s="183" t="s">
        <v>303</v>
      </c>
      <c r="E22" s="183"/>
      <c r="F22" s="183"/>
      <c r="G22" s="183"/>
      <c r="H22" s="140"/>
      <c r="I22" s="140"/>
      <c r="J22" s="140"/>
      <c r="K22" s="185" t="s">
        <v>304</v>
      </c>
      <c r="L22" s="186"/>
      <c r="M22" s="189">
        <f>M2</f>
        <v>8</v>
      </c>
      <c r="N22" s="180"/>
      <c r="O22" s="190"/>
      <c r="P22" s="193">
        <f>P12+1</f>
        <v>3</v>
      </c>
      <c r="Q22" s="194"/>
      <c r="R22" s="197" t="s">
        <v>305</v>
      </c>
      <c r="S22" s="198"/>
    </row>
    <row r="23" spans="1:19" ht="29.1" customHeight="1">
      <c r="A23" s="139"/>
      <c r="B23" s="181"/>
      <c r="C23" s="182"/>
      <c r="D23" s="184"/>
      <c r="E23" s="184"/>
      <c r="F23" s="184"/>
      <c r="G23" s="184"/>
      <c r="H23" s="141"/>
      <c r="I23" s="141"/>
      <c r="J23" s="141"/>
      <c r="K23" s="187"/>
      <c r="L23" s="188"/>
      <c r="M23" s="191"/>
      <c r="N23" s="182"/>
      <c r="O23" s="192"/>
      <c r="P23" s="195"/>
      <c r="Q23" s="196"/>
      <c r="R23" s="199"/>
      <c r="S23" s="200"/>
    </row>
    <row r="24" spans="1:19" ht="29.1" customHeight="1">
      <c r="A24" s="139"/>
      <c r="B24" s="142"/>
      <c r="C24" s="142" t="s">
        <v>317</v>
      </c>
      <c r="D24" s="174" t="s">
        <v>307</v>
      </c>
      <c r="E24" s="174"/>
      <c r="F24" s="174"/>
      <c r="G24" s="174"/>
      <c r="H24" s="174"/>
      <c r="I24" s="174"/>
      <c r="J24" s="143"/>
      <c r="K24" s="142" t="s">
        <v>317</v>
      </c>
      <c r="L24" s="174" t="s">
        <v>307</v>
      </c>
      <c r="M24" s="174"/>
      <c r="N24" s="174"/>
      <c r="O24" s="174"/>
      <c r="P24" s="174"/>
      <c r="Q24" s="174"/>
      <c r="R24" s="143"/>
      <c r="S24" s="139"/>
    </row>
    <row r="25" spans="1:19" ht="29.1" customHeight="1">
      <c r="A25" s="139"/>
      <c r="B25" s="142"/>
      <c r="C25" s="175"/>
      <c r="D25" s="177"/>
      <c r="E25" s="177"/>
      <c r="F25" s="177"/>
      <c r="G25" s="177"/>
      <c r="H25" s="177"/>
      <c r="I25" s="177"/>
      <c r="J25" s="178" t="s">
        <v>318</v>
      </c>
      <c r="K25" s="175">
        <f>オーダー!Q17</f>
        <v>64</v>
      </c>
      <c r="L25" s="177" t="str">
        <f>オーダー!R17</f>
        <v>内田浩二</v>
      </c>
      <c r="M25" s="177"/>
      <c r="N25" s="177"/>
      <c r="O25" s="177"/>
      <c r="P25" s="177"/>
      <c r="Q25" s="177"/>
      <c r="R25" s="169"/>
      <c r="S25" s="139"/>
    </row>
    <row r="26" spans="1:19" ht="29.1" customHeight="1">
      <c r="A26" s="139"/>
      <c r="B26" s="142"/>
      <c r="C26" s="175"/>
      <c r="D26" s="177"/>
      <c r="E26" s="177"/>
      <c r="F26" s="177"/>
      <c r="G26" s="177"/>
      <c r="H26" s="177"/>
      <c r="I26" s="177"/>
      <c r="J26" s="178"/>
      <c r="K26" s="175"/>
      <c r="L26" s="177"/>
      <c r="M26" s="177"/>
      <c r="N26" s="177"/>
      <c r="O26" s="177"/>
      <c r="P26" s="177"/>
      <c r="Q26" s="177"/>
      <c r="R26" s="169"/>
      <c r="S26" s="139"/>
    </row>
    <row r="27" spans="1:19" ht="29.1" customHeight="1">
      <c r="A27" s="139"/>
      <c r="B27" s="142"/>
      <c r="C27" s="176"/>
      <c r="D27" s="144" t="s">
        <v>319</v>
      </c>
      <c r="E27" s="170"/>
      <c r="F27" s="170"/>
      <c r="G27" s="170"/>
      <c r="H27" s="170"/>
      <c r="I27" s="143" t="s">
        <v>320</v>
      </c>
      <c r="J27" s="143"/>
      <c r="K27" s="176"/>
      <c r="L27" s="144" t="s">
        <v>319</v>
      </c>
      <c r="M27" s="171"/>
      <c r="N27" s="171"/>
      <c r="O27" s="171"/>
      <c r="P27" s="171"/>
      <c r="Q27" s="143" t="s">
        <v>320</v>
      </c>
      <c r="R27" s="141"/>
      <c r="S27" s="145"/>
    </row>
    <row r="28" spans="1:19" ht="29.1" customHeight="1">
      <c r="A28" s="139"/>
      <c r="B28" s="146" t="s">
        <v>317</v>
      </c>
      <c r="C28" s="166" t="s">
        <v>312</v>
      </c>
      <c r="D28" s="166"/>
      <c r="E28" s="147">
        <v>1</v>
      </c>
      <c r="F28" s="147">
        <v>2</v>
      </c>
      <c r="G28" s="147">
        <v>3</v>
      </c>
      <c r="H28" s="147">
        <v>4</v>
      </c>
      <c r="I28" s="147">
        <v>5</v>
      </c>
      <c r="J28" s="147">
        <v>6</v>
      </c>
      <c r="K28" s="147">
        <v>7</v>
      </c>
      <c r="L28" s="147">
        <v>8</v>
      </c>
      <c r="M28" s="147">
        <v>9</v>
      </c>
      <c r="N28" s="147">
        <v>10</v>
      </c>
      <c r="O28" s="147">
        <v>11</v>
      </c>
      <c r="P28" s="147">
        <v>12</v>
      </c>
      <c r="Q28" s="147" t="s">
        <v>321</v>
      </c>
      <c r="R28" s="167" t="s">
        <v>313</v>
      </c>
      <c r="S28" s="168"/>
    </row>
    <row r="29" spans="1:19" ht="29.1" customHeight="1">
      <c r="A29" s="139"/>
      <c r="B29" s="146"/>
      <c r="C29" s="166"/>
      <c r="D29" s="166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72"/>
      <c r="S29" s="173"/>
    </row>
    <row r="30" spans="1:19" ht="29.1" customHeight="1">
      <c r="A30" s="139"/>
      <c r="B30" s="146">
        <f>K25</f>
        <v>64</v>
      </c>
      <c r="C30" s="166" t="str">
        <f>L25</f>
        <v>内田浩二</v>
      </c>
      <c r="D30" s="166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67"/>
      <c r="S30" s="168"/>
    </row>
    <row r="31" spans="1:19" ht="29.1" customHeight="1"/>
    <row r="32" spans="1:19" ht="29.1" customHeight="1"/>
    <row r="33" ht="29.1" customHeight="1"/>
    <row r="34" ht="29.1" customHeight="1"/>
    <row r="35" ht="29.1" customHeight="1"/>
    <row r="36" ht="29.1" customHeight="1"/>
    <row r="37" ht="29.1" customHeight="1"/>
    <row r="38" ht="29.1" customHeight="1"/>
    <row r="39" ht="29.1" customHeight="1"/>
    <row r="40" ht="29.1" customHeight="1"/>
  </sheetData>
  <mergeCells count="66">
    <mergeCell ref="R2:S3"/>
    <mergeCell ref="B2:C3"/>
    <mergeCell ref="D2:G3"/>
    <mergeCell ref="K2:L3"/>
    <mergeCell ref="M2:O3"/>
    <mergeCell ref="P2:Q3"/>
    <mergeCell ref="C9:D9"/>
    <mergeCell ref="R9:S9"/>
    <mergeCell ref="D4:I4"/>
    <mergeCell ref="L4:Q4"/>
    <mergeCell ref="C5:C7"/>
    <mergeCell ref="D5:I6"/>
    <mergeCell ref="J5:J6"/>
    <mergeCell ref="K5:K7"/>
    <mergeCell ref="L5:Q6"/>
    <mergeCell ref="R5:R6"/>
    <mergeCell ref="E7:H7"/>
    <mergeCell ref="M7:P7"/>
    <mergeCell ref="C8:D8"/>
    <mergeCell ref="R8:S8"/>
    <mergeCell ref="C10:D10"/>
    <mergeCell ref="R10:S10"/>
    <mergeCell ref="B12:C13"/>
    <mergeCell ref="D12:G13"/>
    <mergeCell ref="K12:L13"/>
    <mergeCell ref="M12:O13"/>
    <mergeCell ref="P12:Q13"/>
    <mergeCell ref="R12:S13"/>
    <mergeCell ref="C19:D19"/>
    <mergeCell ref="R19:S19"/>
    <mergeCell ref="D14:I14"/>
    <mergeCell ref="L14:Q14"/>
    <mergeCell ref="C15:C17"/>
    <mergeCell ref="D15:I16"/>
    <mergeCell ref="J15:J16"/>
    <mergeCell ref="K15:K17"/>
    <mergeCell ref="L15:Q16"/>
    <mergeCell ref="R15:R16"/>
    <mergeCell ref="E17:H17"/>
    <mergeCell ref="M17:P17"/>
    <mergeCell ref="C18:D18"/>
    <mergeCell ref="R18:S18"/>
    <mergeCell ref="C20:D20"/>
    <mergeCell ref="R20:S20"/>
    <mergeCell ref="B22:C23"/>
    <mergeCell ref="D22:G23"/>
    <mergeCell ref="K22:L23"/>
    <mergeCell ref="M22:O23"/>
    <mergeCell ref="P22:Q23"/>
    <mergeCell ref="R22:S23"/>
    <mergeCell ref="D24:I24"/>
    <mergeCell ref="L24:Q24"/>
    <mergeCell ref="C25:C27"/>
    <mergeCell ref="D25:I26"/>
    <mergeCell ref="J25:J26"/>
    <mergeCell ref="K25:K27"/>
    <mergeCell ref="L25:Q26"/>
    <mergeCell ref="C30:D30"/>
    <mergeCell ref="R30:S30"/>
    <mergeCell ref="R25:R26"/>
    <mergeCell ref="E27:H27"/>
    <mergeCell ref="M27:P27"/>
    <mergeCell ref="C28:D28"/>
    <mergeCell ref="R28:S28"/>
    <mergeCell ref="C29:D29"/>
    <mergeCell ref="R29:S29"/>
  </mergeCells>
  <phoneticPr fontId="1"/>
  <pageMargins left="0" right="0" top="0" bottom="0" header="0.51181102362204722" footer="0.51181102362204722"/>
  <pageSetup paperSize="9" orientation="portrait" horizontalDpi="3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2</vt:i4>
      </vt:variant>
    </vt:vector>
  </HeadingPairs>
  <TitlesOfParts>
    <vt:vector size="21" baseType="lpstr">
      <vt:lpstr>オーダー</vt:lpstr>
      <vt:lpstr>１コート</vt:lpstr>
      <vt:lpstr>２コート</vt:lpstr>
      <vt:lpstr>3コート</vt:lpstr>
      <vt:lpstr>4コート</vt:lpstr>
      <vt:lpstr>5コート</vt:lpstr>
      <vt:lpstr>6コート</vt:lpstr>
      <vt:lpstr>7コート</vt:lpstr>
      <vt:lpstr>8コート</vt:lpstr>
      <vt:lpstr>9コート</vt:lpstr>
      <vt:lpstr>10コート</vt:lpstr>
      <vt:lpstr>11コート</vt:lpstr>
      <vt:lpstr>12コート</vt:lpstr>
      <vt:lpstr>13コート</vt:lpstr>
      <vt:lpstr>14コート</vt:lpstr>
      <vt:lpstr>男子</vt:lpstr>
      <vt:lpstr>ｴﾝﾄﾘｰﾘｽﾄ</vt:lpstr>
      <vt:lpstr>ビギナー男子　女子</vt:lpstr>
      <vt:lpstr>使用しない</vt:lpstr>
      <vt:lpstr>使用しない!Print_Area</vt:lpstr>
      <vt:lpstr>男子!Print_Area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Y.Hosokawa</dc:creator>
  <cp:lastModifiedBy>komatsu</cp:lastModifiedBy>
  <cp:lastPrinted>2016-09-30T08:11:55Z</cp:lastPrinted>
  <dcterms:created xsi:type="dcterms:W3CDTF">2016-09-12T21:18:22Z</dcterms:created>
  <dcterms:modified xsi:type="dcterms:W3CDTF">2016-10-04T05:46:24Z</dcterms:modified>
</cp:coreProperties>
</file>